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ACCOUNTS\GROUP CAPITAL\PILLAR 3 CRR\Pillar III - 31 March 2023\BoD\Published\"/>
    </mc:Choice>
  </mc:AlternateContent>
  <xr:revisionPtr revIDLastSave="0" documentId="13_ncr:10001_{BA222981-6019-4BD1-99AF-4CF311414206}" xr6:coauthVersionLast="47" xr6:coauthVersionMax="47" xr10:uidLastSave="{00000000-0000-0000-0000-000000000000}"/>
  <workbookProtection workbookAlgorithmName="SHA-512" workbookHashValue="9Fpdo26BiwCw8UjI7Zwh7pcSZ4o8Ely8SRagkyGU57ytq6tPRnAOIM1O/X5mJRrtcBWKn1HU9iPtHaDDFvKMRg==" workbookSaltValue="6da5p8FsHUeuD2F6l9BiZw==" workbookSpinCount="100000" lockStructure="1"/>
  <bookViews>
    <workbookView xWindow="-120" yWindow="-120" windowWidth="25440" windowHeight="15390" tabRatio="890" xr2:uid="{A4F3C390-0508-4425-8696-DF730E5B11B4}"/>
  </bookViews>
  <sheets>
    <sheet name="Cover " sheetId="133" r:id="rId1"/>
    <sheet name="Contents" sheetId="1" r:id="rId2"/>
    <sheet name="Forward-Looking Statements" sheetId="131" r:id="rId3"/>
    <sheet name="Introduction" sheetId="106" r:id="rId4"/>
    <sheet name="Key metrics" sheetId="2" r:id="rId5"/>
    <sheet name="IFRS9 FL" sheetId="126" r:id="rId6"/>
    <sheet name="EU OV1" sheetId="37" r:id="rId7"/>
    <sheet name="EU LIQ1" sheetId="67" r:id="rId8"/>
    <sheet name="EU LIQB" sheetId="98" r:id="rId9"/>
    <sheet name="Appendix I" sheetId="132" r:id="rId10"/>
  </sheets>
  <externalReferences>
    <externalReference r:id="rId11"/>
    <externalReference r:id="rId12"/>
    <externalReference r:id="rId13"/>
    <externalReference r:id="rId14"/>
    <externalReference r:id="rId15"/>
  </externalReferences>
  <definedNames>
    <definedName name="_xlnm._FilterDatabase" localSheetId="1">Contents!$A$3:$B$11</definedName>
    <definedName name="_xlnm.Print_Area" localSheetId="1">Contents!$A$1:$E$13</definedName>
    <definedName name="_xlnm.Print_Area" localSheetId="0">'Cover '!$A$1:$I$27</definedName>
    <definedName name="_xlnm.Print_Area" localSheetId="7">'EU LIQ1'!$A$1:$K$45</definedName>
    <definedName name="_xlnm.Print_Area" localSheetId="8">'EU LIQB'!$A$1:$J$14</definedName>
    <definedName name="_xlnm.Print_Area" localSheetId="6">'EU OV1'!$A$1:$F$91</definedName>
    <definedName name="_xlnm.Print_Area" localSheetId="5">'IFRS9 FL'!$A$1:$H$40</definedName>
    <definedName name="_xlnm.Print_Area" localSheetId="3">Introduction!$A$1:$B$38</definedName>
    <definedName name="_xlnm.Print_Area" localSheetId="4">'Key metrics'!$A$1:$H$63</definedName>
    <definedName name="_xlnm.Print_Titles" localSheetId="9">'Appendix I'!$1:$3</definedName>
    <definedName name="_xlnm.Print_Titles" localSheetId="7">'EU LIQ1'!$1:$5</definedName>
    <definedName name="_xlnm.Print_Titles" localSheetId="6">'EU OV1'!$1:$3</definedName>
    <definedName name="_xlnm.Print_Titles" localSheetId="5">'IFRS9 FL'!$1:$7</definedName>
    <definedName name="Table_74" localSheetId="0">#REF!</definedName>
    <definedName name="Table_74">#REF!</definedName>
    <definedName name="Table_75pt1" localSheetId="0">#REF!</definedName>
    <definedName name="Table_75pt1">#REF!</definedName>
    <definedName name="Table_75pt2" localSheetId="0">#REF!</definedName>
    <definedName name="Table_75pt2">#REF!</definedName>
    <definedName name="Table_76.1_YN" localSheetId="0">#REF!</definedName>
    <definedName name="Table_76.1_YN">#REF!</definedName>
    <definedName name="Table_76.2_YN" localSheetId="0">#REF!</definedName>
    <definedName name="Table_76.2_YN">#REF!</definedName>
    <definedName name="Table_76_1pt1" localSheetId="0">#REF!</definedName>
    <definedName name="Table_76_1pt1">#REF!</definedName>
    <definedName name="Table_76_1pt2" localSheetId="0">#REF!</definedName>
    <definedName name="Table_76_1pt2">#REF!</definedName>
    <definedName name="Table_76_2pt1" localSheetId="0">#REF!</definedName>
    <definedName name="Table_76_2pt1">#REF!</definedName>
    <definedName name="Table_76_2pt2" localSheetId="0">#REF!</definedName>
    <definedName name="Table_76_2pt2">#REF!</definedName>
    <definedName name="Table_76pt1" localSheetId="0">#REF!</definedName>
    <definedName name="Table_76pt1">#REF!</definedName>
    <definedName name="Table_76pt2" localSheetId="0">#REF!</definedName>
    <definedName name="Table_76pt2">#REF!</definedName>
    <definedName name="Table_AE1_YN" localSheetId="0">#REF!</definedName>
    <definedName name="Table_AE1_YN">#REF!</definedName>
    <definedName name="Table_AE1_YN1" localSheetId="0">#REF!</definedName>
    <definedName name="Table_AE1_YN1">#REF!</definedName>
    <definedName name="Table_AE2_YN" localSheetId="0">#REF!</definedName>
    <definedName name="Table_AE2_YN">#REF!</definedName>
    <definedName name="Table_AE2_YN1" localSheetId="0">#REF!</definedName>
    <definedName name="Table_AE2_YN1">#REF!</definedName>
    <definedName name="Table_AE3" localSheetId="0">#REF!</definedName>
    <definedName name="Table_AE3">#REF!</definedName>
    <definedName name="Table_AssetsLeverage" localSheetId="9">#REF!</definedName>
    <definedName name="Table_AssetsLeverage" localSheetId="2">#REF!</definedName>
    <definedName name="Table_AssetsLeverage">#REF!</definedName>
    <definedName name="Table_CC1_1" localSheetId="0">#REF!</definedName>
    <definedName name="Table_CC1_1">#REF!</definedName>
    <definedName name="Table_CC1_2" localSheetId="0">#REF!</definedName>
    <definedName name="Table_CC1_2">#REF!</definedName>
    <definedName name="Table_CC1_3" localSheetId="0">#REF!</definedName>
    <definedName name="Table_CC1_3">#REF!</definedName>
    <definedName name="Table_CC1_4" localSheetId="0">#REF!</definedName>
    <definedName name="Table_CC1_4">#REF!</definedName>
    <definedName name="Table_CC1_5" localSheetId="0">#REF!</definedName>
    <definedName name="Table_CC1_5">#REF!</definedName>
    <definedName name="Table_CC1_6" localSheetId="0">#REF!</definedName>
    <definedName name="Table_CC1_6">#REF!</definedName>
    <definedName name="Table_CC2_YN" localSheetId="0">#REF!</definedName>
    <definedName name="Table_CC2_YN">#REF!</definedName>
    <definedName name="Table_CC2_YN1" localSheetId="0">#REF!</definedName>
    <definedName name="Table_CC2_YN1">#REF!</definedName>
    <definedName name="Table_CCR1_YN" localSheetId="9">#REF!</definedName>
    <definedName name="Table_CCR1_YN" localSheetId="2">#REF!</definedName>
    <definedName name="Table_CCR1_YN">#REF!</definedName>
    <definedName name="Table_CCR1_YN1" localSheetId="9">#REF!</definedName>
    <definedName name="Table_CCR1_YN1" localSheetId="2">#REF!</definedName>
    <definedName name="Table_CCR1_YN1">#REF!</definedName>
    <definedName name="Table_CCR2_YN" localSheetId="9">#REF!</definedName>
    <definedName name="Table_CCR2_YN" localSheetId="2">#REF!</definedName>
    <definedName name="Table_CCR2_YN">#REF!</definedName>
    <definedName name="Table_CCR2_YN1" localSheetId="0">#REF!</definedName>
    <definedName name="Table_CCR2_YN1">#REF!</definedName>
    <definedName name="Table_CCR3_YN" localSheetId="9">#REF!</definedName>
    <definedName name="Table_CCR3_YN" localSheetId="2">#REF!</definedName>
    <definedName name="Table_CCR3_YN">#REF!</definedName>
    <definedName name="Table_CCR3_YN1" localSheetId="0">#REF!</definedName>
    <definedName name="Table_CCR3_YN1">#REF!</definedName>
    <definedName name="Table_CCR5B_YN" localSheetId="9">#REF!</definedName>
    <definedName name="Table_CCR5B_YN" localSheetId="2">#REF!</definedName>
    <definedName name="Table_CCR5B_YN">#REF!</definedName>
    <definedName name="Table_CCR5B_YN1" localSheetId="0">#REF!</definedName>
    <definedName name="Table_CCR5B_YN1">#REF!</definedName>
    <definedName name="Table_CCR8_YN" localSheetId="0">#REF!</definedName>
    <definedName name="Table_CCR8_YN">#REF!</definedName>
    <definedName name="Table_CCR8_YN1" localSheetId="0">#REF!</definedName>
    <definedName name="Table_CCR8_YN1">#REF!</definedName>
    <definedName name="Table_Collateral_YN" localSheetId="9">#REF!</definedName>
    <definedName name="Table_Collateral_YN" localSheetId="2">#REF!</definedName>
    <definedName name="Table_Collateral_YN">#REF!</definedName>
    <definedName name="Table_Collateral_YN1" localSheetId="9">#REF!</definedName>
    <definedName name="Table_Collateral_YN1" localSheetId="2">#REF!</definedName>
    <definedName name="Table_Collateral_YN1">#REF!</definedName>
    <definedName name="Table_COllLoans_YN" localSheetId="9">#REF!</definedName>
    <definedName name="Table_COllLoans_YN" localSheetId="2">#REF!</definedName>
    <definedName name="Table_COllLoans_YN">#REF!</definedName>
    <definedName name="Table_COllLoans_YN1" localSheetId="9">#REF!</definedName>
    <definedName name="Table_COllLoans_YN1" localSheetId="2">#REF!</definedName>
    <definedName name="Table_COllLoans_YN1">#REF!</definedName>
    <definedName name="Table_CollVintage_YN" localSheetId="9">#REF!</definedName>
    <definedName name="Table_CollVintage_YN" localSheetId="2">#REF!</definedName>
    <definedName name="Table_CollVintage_YN">#REF!</definedName>
    <definedName name="Table_CollVintage_YN1" localSheetId="9">#REF!</definedName>
    <definedName name="Table_CollVintage_YN1" localSheetId="2">#REF!</definedName>
    <definedName name="Table_CollVintage_YN1">#REF!</definedName>
    <definedName name="Table_CounterClCB" localSheetId="9">#REF!</definedName>
    <definedName name="Table_CounterClCB" localSheetId="0">#REF!</definedName>
    <definedName name="Table_CounterClCB" localSheetId="2">#REF!</definedName>
    <definedName name="Table_CounterClCB">#REF!</definedName>
    <definedName name="Table_Covid1_YN" localSheetId="0">#REF!</definedName>
    <definedName name="Table_Covid1_YN">#REF!</definedName>
    <definedName name="Table_Covid1_YN1" localSheetId="0">#REF!</definedName>
    <definedName name="Table_Covid1_YN1">#REF!</definedName>
    <definedName name="Table_COVID19_1" localSheetId="9">#REF!</definedName>
    <definedName name="Table_COVID19_1" localSheetId="2">#REF!</definedName>
    <definedName name="Table_COVID19_1">#REF!</definedName>
    <definedName name="Table_COVID19_2" localSheetId="9">#REF!</definedName>
    <definedName name="Table_COVID19_2" localSheetId="2">#REF!</definedName>
    <definedName name="Table_COVID19_2">#REF!</definedName>
    <definedName name="Table_COVID19_3" localSheetId="0">#REF!</definedName>
    <definedName name="Table_COVID19_3">#REF!</definedName>
    <definedName name="Table_Covid2_YN" localSheetId="0">#REF!</definedName>
    <definedName name="Table_Covid2_YN">#REF!</definedName>
    <definedName name="Table_Covid2_YN1" localSheetId="0">#REF!</definedName>
    <definedName name="Table_Covid2_YN1">#REF!</definedName>
    <definedName name="Table_Covid3_YN" localSheetId="0">#REF!</definedName>
    <definedName name="Table_Covid3_YN">#REF!</definedName>
    <definedName name="Table_Covid3_YN1" localSheetId="0">#REF!</definedName>
    <definedName name="Table_Covid3_YN1">#REF!</definedName>
    <definedName name="Table_CQ3_YN" localSheetId="0">#REF!</definedName>
    <definedName name="Table_CQ3_YN">#REF!</definedName>
    <definedName name="Table_CQ3_YN1" localSheetId="0">#REF!</definedName>
    <definedName name="Table_CQ3_YN1">#REF!</definedName>
    <definedName name="Table_CR2" localSheetId="0">#REF!</definedName>
    <definedName name="Table_CR2">#REF!</definedName>
    <definedName name="Table_CR3_YN" localSheetId="0">#REF!</definedName>
    <definedName name="Table_CR3_YN">#REF!</definedName>
    <definedName name="Table_CR3_YN1" localSheetId="0">#REF!</definedName>
    <definedName name="Table_CR3_YN1">#REF!</definedName>
    <definedName name="Table_CR4_YN" localSheetId="9">#REF!</definedName>
    <definedName name="Table_CR4_YN" localSheetId="2">#REF!</definedName>
    <definedName name="Table_CR4_YN">#REF!</definedName>
    <definedName name="Table_CR4_YN1" localSheetId="0">#REF!</definedName>
    <definedName name="Table_CR4_YN1">#REF!</definedName>
    <definedName name="Table_CR5_YN" localSheetId="9">#REF!</definedName>
    <definedName name="Table_CR5_YN" localSheetId="2">#REF!</definedName>
    <definedName name="Table_CR5_YN">#REF!</definedName>
    <definedName name="Table_CR5_YN1" localSheetId="0">#REF!</definedName>
    <definedName name="Table_CR5_YN1">#REF!</definedName>
    <definedName name="Table_CreditQualIndustry_YN" localSheetId="9">#REF!</definedName>
    <definedName name="Table_CreditQualIndustry_YN" localSheetId="2">#REF!</definedName>
    <definedName name="Table_CreditQualIndustry_YN">#REF!</definedName>
    <definedName name="Table_CreditQualIndustry_YN1" localSheetId="9">#REF!</definedName>
    <definedName name="Table_CreditQualIndustry_YN1" localSheetId="2">#REF!</definedName>
    <definedName name="Table_CreditQualIndustry_YN1">#REF!</definedName>
    <definedName name="Table_CrQualForb_YN" localSheetId="9">#REF!</definedName>
    <definedName name="Table_CrQualForb_YN" localSheetId="2">#REF!</definedName>
    <definedName name="Table_CrQualForb_YN">#REF!</definedName>
    <definedName name="Table_CrQualForb_YN1" localSheetId="9">#REF!</definedName>
    <definedName name="Table_CrQualForb_YN1" localSheetId="2">#REF!</definedName>
    <definedName name="Table_CrQualForb_YN1">#REF!</definedName>
    <definedName name="Table_CRRleverageRatio" localSheetId="9">#REF!</definedName>
    <definedName name="Table_CRRleverageRatio" localSheetId="2">#REF!</definedName>
    <definedName name="Table_CRRleverageRatio">#REF!</definedName>
    <definedName name="Table_CRRsplit" localSheetId="9">#REF!</definedName>
    <definedName name="Table_CRRsplit" localSheetId="2">#REF!</definedName>
    <definedName name="Table_CRRsplit">#REF!</definedName>
    <definedName name="Table_CurrencyRiskSummary" localSheetId="0">#REF!</definedName>
    <definedName name="Table_CurrencyRiskSummary">#REF!</definedName>
    <definedName name="Table_CurrencyRiskYN" localSheetId="0">#REF!</definedName>
    <definedName name="Table_CurrencyRiskYN">#REF!</definedName>
    <definedName name="Table_CurrencyRiskYN1" localSheetId="0">#REF!</definedName>
    <definedName name="Table_CurrencyRiskYN1">#REF!</definedName>
    <definedName name="Table_EqSec" localSheetId="0">#REF!</definedName>
    <definedName name="Table_EqSec">#REF!</definedName>
    <definedName name="Table_EU_CCR8" localSheetId="9">#REF!</definedName>
    <definedName name="Table_EU_CCR8" localSheetId="2">#REF!</definedName>
    <definedName name="Table_EU_CCR8">#REF!</definedName>
    <definedName name="Table_EUCCR1_YN" localSheetId="0">#REF!</definedName>
    <definedName name="Table_EUCCR1_YN">#REF!</definedName>
    <definedName name="Table_EUCCR1_YN1" localSheetId="0">#REF!</definedName>
    <definedName name="Table_EUCCR1_YN1">#REF!</definedName>
    <definedName name="Table_EUCR1A_YN" localSheetId="0">#REF!</definedName>
    <definedName name="Table_EUCR1A_YN">#REF!</definedName>
    <definedName name="Table_EUCR1A_YN1" localSheetId="0">#REF!</definedName>
    <definedName name="Table_EUCR1A_YN1">#REF!</definedName>
    <definedName name="Table_EUIRRBB1" localSheetId="0">#REF!</definedName>
    <definedName name="Table_EUIRRBB1">#REF!</definedName>
    <definedName name="Table_EUIRRBBA" localSheetId="0">#REF!</definedName>
    <definedName name="Table_EUIRRBBA">#REF!</definedName>
    <definedName name="Table_EULIQ2" localSheetId="0">#REF!</definedName>
    <definedName name="Table_EULIQ2">#REF!</definedName>
    <definedName name="Table_EULIQ2_pt1" localSheetId="0">#REF!</definedName>
    <definedName name="Table_EULIQ2_pt1">#REF!</definedName>
    <definedName name="Table_EULIQ2_pt2" localSheetId="0">#REF!</definedName>
    <definedName name="Table_EULIQ2_pt2">#REF!</definedName>
    <definedName name="Table_EUOR1" localSheetId="0">#REF!</definedName>
    <definedName name="Table_EUOR1">#REF!</definedName>
    <definedName name="Table_EUSEC1_YN" localSheetId="0">#REF!</definedName>
    <definedName name="Table_EUSEC1_YN">#REF!</definedName>
    <definedName name="Table_EUSEC1_YN1" localSheetId="0">#REF!</definedName>
    <definedName name="Table_EUSEC1_YN1">#REF!</definedName>
    <definedName name="Table_EUSEC5_YN" localSheetId="0">#REF!</definedName>
    <definedName name="Table_EUSEC5_YN">#REF!</definedName>
    <definedName name="Table_EUSEC5_YN1" localSheetId="0">#REF!</definedName>
    <definedName name="Table_EUSEC5_YN1">#REF!</definedName>
    <definedName name="Table_EUSECA" localSheetId="0">#REF!</definedName>
    <definedName name="Table_EUSECA">#REF!</definedName>
    <definedName name="Table_ExSummary1" localSheetId="0">#REF!</definedName>
    <definedName name="Table_ExSummary1">#REF!</definedName>
    <definedName name="Table_FeatAT1" localSheetId="0">#REF!</definedName>
    <definedName name="Table_FeatAT1">#REF!</definedName>
    <definedName name="Table_FeatNote" localSheetId="0">#REF!</definedName>
    <definedName name="Table_FeatNote">#REF!</definedName>
    <definedName name="Table_FeatOrdSharesGroup" localSheetId="0">#REF!</definedName>
    <definedName name="Table_FeatOrdSharesGroup">#REF!</definedName>
    <definedName name="Table_GeogrCreditYN" localSheetId="0">#REF!</definedName>
    <definedName name="Table_GeogrCreditYN">#REF!</definedName>
    <definedName name="Table_GeogrCreditYN_S1" localSheetId="0">#REF!</definedName>
    <definedName name="Table_GeogrCreditYN_S1">#REF!</definedName>
    <definedName name="Table_GeogrCreditYN_S2" localSheetId="0">#REF!</definedName>
    <definedName name="Table_GeogrCreditYN_S2">#REF!</definedName>
    <definedName name="Table_GeogrCreditYN1" localSheetId="0">#REF!</definedName>
    <definedName name="Table_GeogrCreditYN1">#REF!</definedName>
    <definedName name="Table_GeogrCreditYN1_S1" localSheetId="0">#REF!</definedName>
    <definedName name="Table_GeogrCreditYN1_S1">#REF!</definedName>
    <definedName name="Table_GeogrCreditYN1_S2" localSheetId="0">#REF!</definedName>
    <definedName name="Table_GeogrCreditYN1_S2">#REF!</definedName>
    <definedName name="Table_GroupLCR" localSheetId="0">#REF!</definedName>
    <definedName name="Table_GroupLCR">#REF!</definedName>
    <definedName name="Table_InfoFlowRiskComm" localSheetId="0">#REF!</definedName>
    <definedName name="Table_InfoFlowRiskComm">#REF!</definedName>
    <definedName name="Table_INS1" localSheetId="0">#REF!</definedName>
    <definedName name="Table_INS1">#REF!</definedName>
    <definedName name="Table_IssuedShareCapital" localSheetId="0">#REF!</definedName>
    <definedName name="Table_IssuedShareCapital">#REF!</definedName>
    <definedName name="Table_Legal" localSheetId="0">#REF!</definedName>
    <definedName name="Table_Legal">#REF!</definedName>
    <definedName name="Table_LI1_AssetYN" localSheetId="0">#REF!</definedName>
    <definedName name="Table_LI1_AssetYN">#REF!</definedName>
    <definedName name="Table_LI1_AssetYN1" localSheetId="0">#REF!</definedName>
    <definedName name="Table_LI1_AssetYN1">#REF!</definedName>
    <definedName name="Table_LI1_LiabYN" localSheetId="0">#REF!</definedName>
    <definedName name="Table_LI1_LiabYN">#REF!</definedName>
    <definedName name="Table_LI1_LiabYN1" localSheetId="0">#REF!</definedName>
    <definedName name="Table_LI1_LiabYN1">#REF!</definedName>
    <definedName name="Table_LI2_YN" localSheetId="0">#REF!</definedName>
    <definedName name="Table_LI2_YN">#REF!</definedName>
    <definedName name="Table_LI2_YN1" localSheetId="0">#REF!</definedName>
    <definedName name="Table_LI2_YN1">#REF!</definedName>
    <definedName name="Table_LI3" localSheetId="0">#REF!</definedName>
    <definedName name="Table_LI3">#REF!</definedName>
    <definedName name="Table_LiqRiskYN">'EU LIQ1'!$A$2:$J$42</definedName>
    <definedName name="Table_LR2_S1" localSheetId="0">#REF!</definedName>
    <definedName name="Table_LR2_S1">#REF!</definedName>
    <definedName name="Table_LR2_S2" localSheetId="0">#REF!</definedName>
    <definedName name="Table_LR2_S2">#REF!</definedName>
    <definedName name="Table_LR2_S3" localSheetId="0">#REF!</definedName>
    <definedName name="Table_LR2_S3">#REF!</definedName>
    <definedName name="Table_LR2_S4" localSheetId="0">#REF!</definedName>
    <definedName name="Table_LR2_S4">#REF!</definedName>
    <definedName name="Table_MaterialityAnalysisLegalEntities" localSheetId="0">#REF!</definedName>
    <definedName name="Table_MaterialityAnalysisLegalEntities">#REF!</definedName>
    <definedName name="Table_MCR" localSheetId="0">#REF!</definedName>
    <definedName name="Table_MCR">#REF!</definedName>
    <definedName name="Table_NPEchanges" localSheetId="9">#REF!</definedName>
    <definedName name="Table_NPEchanges" localSheetId="2">#REF!</definedName>
    <definedName name="Table_NPEchanges">#REF!</definedName>
    <definedName name="Table_NPEqualityGeo_YN" localSheetId="9">#REF!</definedName>
    <definedName name="Table_NPEqualityGeo_YN" localSheetId="0">#REF!</definedName>
    <definedName name="Table_NPEqualityGeo_YN" localSheetId="2">#REF!</definedName>
    <definedName name="Table_NPEqualityGeo_YN">#REF!</definedName>
    <definedName name="Table_NPEqualityGeo_YN1" localSheetId="9">#REF!</definedName>
    <definedName name="Table_NPEqualityGeo_YN1" localSheetId="0">#REF!</definedName>
    <definedName name="Table_NPEqualityGeo_YN1" localSheetId="2">#REF!</definedName>
    <definedName name="Table_NPEqualityGeo_YN1">#REF!</definedName>
    <definedName name="Table_NPEsProvisions_YN" localSheetId="9">#REF!</definedName>
    <definedName name="Table_NPEsProvisions_YN" localSheetId="2">#REF!</definedName>
    <definedName name="Table_NPEsProvisions_YN">#REF!</definedName>
    <definedName name="Table_NPEsProvisions_YN1" localSheetId="9">#REF!</definedName>
    <definedName name="Table_NPEsProvisions_YN1" localSheetId="2">#REF!</definedName>
    <definedName name="Table_NPEsProvisions_YN1">#REF!</definedName>
    <definedName name="Table_OV1RWA_YN">'EU OV1'!$A$47:$E$61</definedName>
    <definedName name="Table_PolSec" localSheetId="0">#REF!</definedName>
    <definedName name="Table_PolSec">#REF!</definedName>
    <definedName name="Table_PriceRiskChangeYN" localSheetId="0">#REF!</definedName>
    <definedName name="Table_PriceRiskChangeYN">#REF!</definedName>
    <definedName name="Table_PriceRiskChangeYN1" localSheetId="0">#REF!</definedName>
    <definedName name="Table_PriceRiskChangeYN1">#REF!</definedName>
    <definedName name="Table_PriceRiskOther" localSheetId="0">#REF!</definedName>
    <definedName name="Table_PriceRiskOther">#REF!</definedName>
    <definedName name="Table_QulForb" localSheetId="9">#REF!</definedName>
    <definedName name="Table_QulForb" localSheetId="2">#REF!</definedName>
    <definedName name="Table_QulForb">#REF!</definedName>
    <definedName name="Table_ReconRegCap" localSheetId="0">#REF!</definedName>
    <definedName name="Table_ReconRegCap">#REF!</definedName>
    <definedName name="Table_REM1N" localSheetId="0">#REF!</definedName>
    <definedName name="Table_REM1N">#REF!</definedName>
    <definedName name="Table_REM1N1" localSheetId="0">#REF!</definedName>
    <definedName name="Table_REM1N1">#REF!</definedName>
    <definedName name="Table_REM2_YN" localSheetId="0">#REF!</definedName>
    <definedName name="Table_REM2_YN">#REF!</definedName>
    <definedName name="Table_REM2_YN1" localSheetId="0">#REF!</definedName>
    <definedName name="Table_REM2_YN1">#REF!</definedName>
    <definedName name="Table_REM5_YN" localSheetId="0">#REF!</definedName>
    <definedName name="Table_REM5_YN">#REF!</definedName>
    <definedName name="Table_REM5_YN1" localSheetId="0">#REF!</definedName>
    <definedName name="Table_REM5_YN1">#REF!</definedName>
    <definedName name="Table_RenBoD_YN" localSheetId="0">#REF!</definedName>
    <definedName name="Table_RenBoD_YN">#REF!</definedName>
    <definedName name="Table_RenBoD_YN1" localSheetId="0">#REF!</definedName>
    <definedName name="Table_RenBoD_YN1">#REF!</definedName>
    <definedName name="Table_SEC3_YN" localSheetId="0">#REF!</definedName>
    <definedName name="Table_SEC3_YN">#REF!</definedName>
    <definedName name="Table_SEC3_YN1" localSheetId="0">#REF!</definedName>
    <definedName name="Table_SEC3_YN1">#REF!</definedName>
    <definedName name="Table_SecPriceRiskYN" localSheetId="0">#REF!</definedName>
    <definedName name="Table_SecPriceRiskYN">#REF!</definedName>
    <definedName name="Table_SecPriceRiskYN1" localSheetId="0">#REF!</definedName>
    <definedName name="Table_SecPriceRiskYN1">#REF!</definedName>
    <definedName name="Table_SFT" localSheetId="9">#REF!</definedName>
    <definedName name="Table_SFT" localSheetId="2">#REF!</definedName>
    <definedName name="Table_SFT">#REF!</definedName>
    <definedName name="Z_1F1CDE94_43EA_4A90_82AF_291799113E76_.wvu.FilterData" localSheetId="1">Contents!$A$3:$B$11</definedName>
    <definedName name="Z_353F5685_0B8B_4AA1_9F16_66557969DCE8_.wvu.FilterData" localSheetId="1">Contents!$A$3:$B$11</definedName>
    <definedName name="Z_37226721_D1D5_4398_9EDA_67E59F139E5C_.wvu.FilterData" localSheetId="1">Contents!$A$3:$B$11</definedName>
    <definedName name="Z_4F760026_2E26_4881_AAA8_3BCC1A815AF3_.wvu.FilterData" localSheetId="1">Contents!$A$3:$B$11</definedName>
    <definedName name="Z_7B60F99A_D440_4227_8B5F_9E6F39EB7AB9_.wvu.FilterData" localSheetId="1">Contents!$A$3:$B$11</definedName>
    <definedName name="Z_903BF3C7_8C98_4810_9C20_2AC37A2650A6_.wvu.FilterData" localSheetId="1">Contents!$A$3:$B$11</definedName>
  </definedNames>
  <calcPr calcId="191029"/>
  <customWorkbookViews>
    <customWorkbookView name="5704 - Personal View" guid="{37226721-D1D5-4398-9EDA-67E59F139E5C}" mergeInterval="0" personalView="1" maximized="1" windowWidth="1680" windowHeight="750" tabRatio="903" activeSheetId="46"/>
    <customWorkbookView name="V121 - Personal View" guid="{903BF3C7-8C98-4810-9C20-2AC37A2650A6}" mergeInterval="0" personalView="1" maximized="1" xWindow="-9" yWindow="-9" windowWidth="1698" windowHeight="1018" tabRatio="901" activeSheetId="77"/>
    <customWorkbookView name="v528 - Personal View" guid="{353F5685-0B8B-4AA1-9F16-66557969DCE8}" mergeInterval="0" personalView="1" maximized="1" windowWidth="1482" windowHeight="785" tabRatio="901" activeSheetId="12"/>
    <customWorkbookView name="Ioannis Efthymiou - Personal View" guid="{1F1CDE94-43EA-4A90-82AF-291799113E76}" mergeInterval="0" personalView="1" maximized="1" xWindow="1672" yWindow="5" windowWidth="1696" windowHeight="1026" tabRatio="901" activeSheetId="68" showComments="commIndAndComment"/>
    <customWorkbookView name="V846 - Personal View" guid="{4F760026-2E26-4881-AAA8-3BCC1A815AF3}" mergeInterval="0" personalView="1" maximized="1" xWindow="-8" yWindow="-8" windowWidth="1696" windowHeight="1026" tabRatio="901" activeSheetId="5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2" l="1"/>
  <c r="G32" i="67" l="1"/>
  <c r="G33" i="67"/>
  <c r="G27" i="67"/>
  <c r="D32" i="2"/>
  <c r="D35" i="2"/>
  <c r="C35" i="2"/>
  <c r="C25" i="2"/>
  <c r="C26" i="2"/>
  <c r="C27" i="2"/>
  <c r="C28" i="2"/>
  <c r="C29" i="2"/>
  <c r="C30" i="2"/>
  <c r="C31" i="2"/>
  <c r="C32" i="2"/>
  <c r="C24" i="2"/>
  <c r="C20" i="2"/>
  <c r="C21" i="2"/>
  <c r="C22" i="2"/>
  <c r="C19" i="2"/>
  <c r="D15" i="2"/>
  <c r="D16" i="2"/>
  <c r="D17" i="2"/>
  <c r="D9" i="2"/>
  <c r="D10" i="2"/>
  <c r="D11" i="2"/>
  <c r="C16" i="2"/>
  <c r="C17" i="2"/>
  <c r="C15" i="2"/>
  <c r="C10" i="2"/>
  <c r="C11" i="2"/>
  <c r="C9" i="2"/>
  <c r="C8" i="126" l="1"/>
  <c r="D7" i="98"/>
  <c r="D8" i="98"/>
  <c r="D9" i="98"/>
  <c r="D10" i="98"/>
  <c r="D11" i="98"/>
  <c r="D12" i="98"/>
  <c r="D6" i="98"/>
  <c r="G11" i="67"/>
  <c r="G41" i="67"/>
  <c r="G40" i="67"/>
  <c r="G39" i="67"/>
  <c r="G37" i="67"/>
  <c r="G36" i="67"/>
  <c r="G35" i="67"/>
  <c r="G34" i="67"/>
  <c r="G31" i="67"/>
  <c r="G30" i="67"/>
  <c r="G29" i="67"/>
  <c r="G26" i="67"/>
  <c r="G25" i="67"/>
  <c r="G24" i="67"/>
  <c r="G23" i="67"/>
  <c r="G22" i="67"/>
  <c r="G21" i="67"/>
  <c r="G19" i="67"/>
  <c r="G18" i="67"/>
  <c r="G17" i="67"/>
  <c r="G16" i="67"/>
  <c r="G15" i="67"/>
  <c r="G14" i="67"/>
  <c r="G13" i="67"/>
  <c r="C37" i="67"/>
  <c r="C36" i="67"/>
  <c r="C35" i="67"/>
  <c r="C34" i="67"/>
  <c r="C31" i="67"/>
  <c r="C30" i="67"/>
  <c r="C29" i="67"/>
  <c r="C26" i="67"/>
  <c r="C25" i="67"/>
  <c r="C24" i="67"/>
  <c r="C23" i="67"/>
  <c r="C22" i="67"/>
  <c r="C21" i="67"/>
  <c r="C19" i="67"/>
  <c r="C18" i="67"/>
  <c r="C17" i="67"/>
  <c r="C16" i="67"/>
  <c r="C15" i="67"/>
  <c r="C14" i="67"/>
  <c r="C13" i="67"/>
  <c r="C51" i="2"/>
  <c r="C47" i="2"/>
  <c r="C46" i="2"/>
  <c r="C45" i="2"/>
  <c r="C44" i="2"/>
  <c r="C48" i="2"/>
  <c r="C52" i="2"/>
  <c r="C50" i="2"/>
  <c r="D32" i="126" l="1"/>
  <c r="D33" i="126"/>
  <c r="D34" i="126"/>
  <c r="C33" i="126"/>
  <c r="C34" i="126"/>
  <c r="C32" i="126"/>
  <c r="C31" i="126"/>
  <c r="D21" i="126"/>
  <c r="D22" i="126"/>
  <c r="D23" i="126"/>
  <c r="D24" i="126"/>
  <c r="D25" i="126"/>
  <c r="D26" i="126"/>
  <c r="D27" i="126"/>
  <c r="D28" i="126"/>
  <c r="D29" i="126"/>
  <c r="C22" i="126"/>
  <c r="C23" i="126"/>
  <c r="C24" i="126"/>
  <c r="C25" i="126"/>
  <c r="C26" i="126"/>
  <c r="C27" i="126"/>
  <c r="C28" i="126"/>
  <c r="C29" i="126"/>
  <c r="C21" i="126"/>
  <c r="C19" i="126"/>
  <c r="C18" i="126"/>
  <c r="D8" i="126"/>
  <c r="D9" i="126"/>
  <c r="D10" i="126"/>
  <c r="D11" i="126"/>
  <c r="D12" i="126"/>
  <c r="D13" i="126"/>
  <c r="D14" i="126"/>
  <c r="D15" i="126"/>
  <c r="D16" i="126"/>
  <c r="C9" i="126"/>
  <c r="C10" i="126"/>
  <c r="C11" i="126"/>
  <c r="C12" i="126"/>
  <c r="C13" i="126"/>
  <c r="C14" i="126"/>
  <c r="C15" i="126"/>
  <c r="C16" i="126"/>
  <c r="C42" i="2" l="1"/>
  <c r="C41" i="2"/>
  <c r="C38" i="2"/>
  <c r="C39" i="2"/>
  <c r="C37" i="2"/>
  <c r="E10" i="37" l="1"/>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9"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C10" i="37"/>
  <c r="C9" i="37"/>
  <c r="C34" i="2"/>
  <c r="C13" i="2"/>
  <c r="D42" i="2"/>
  <c r="D41" i="2"/>
</calcChain>
</file>

<file path=xl/sharedStrings.xml><?xml version="1.0" encoding="utf-8"?>
<sst xmlns="http://schemas.openxmlformats.org/spreadsheetml/2006/main" count="403" uniqueCount="287">
  <si>
    <t>Leverage ratio</t>
  </si>
  <si>
    <t>Liquidity Coverage Ratio</t>
  </si>
  <si>
    <t>a</t>
  </si>
  <si>
    <t>b</t>
  </si>
  <si>
    <t>c</t>
  </si>
  <si>
    <t>Total</t>
  </si>
  <si>
    <t>€ million</t>
  </si>
  <si>
    <t>Total unweighted value (average)</t>
  </si>
  <si>
    <t>Total weighted value (average)</t>
  </si>
  <si>
    <t>Quarter ending on:</t>
  </si>
  <si>
    <t>Number of data points used in the calculation of averages</t>
  </si>
  <si>
    <t>HIGH-QUALITY LIQUID ASSETS</t>
  </si>
  <si>
    <t xml:space="preserve">(Difference between total weighted inflows and total weighted outflows arising from transactions in third countries where there are transfer restrictions or which are denominated in non-convertible currencies) </t>
  </si>
  <si>
    <t xml:space="preserve">EU-19a </t>
  </si>
  <si>
    <t xml:space="preserve">EU-19b </t>
  </si>
  <si>
    <t xml:space="preserve">EU-20a </t>
  </si>
  <si>
    <t xml:space="preserve">EU-20b </t>
  </si>
  <si>
    <t xml:space="preserve">EU-20c </t>
  </si>
  <si>
    <t>Operational risk</t>
  </si>
  <si>
    <t>RWAs</t>
  </si>
  <si>
    <t>Minimum capital requirements</t>
  </si>
  <si>
    <t>Credit risk (excluding CCR)</t>
  </si>
  <si>
    <t>Leverage ratio total exposure measure</t>
  </si>
  <si>
    <t>Tier 1 capital</t>
  </si>
  <si>
    <t>Common Equity Tier 1 (CET1)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</si>
  <si>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</si>
  <si>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</si>
  <si>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</si>
  <si>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</si>
  <si>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Risk-weighted assets </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</si>
  <si>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</si>
  <si>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</si>
  <si>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</si>
  <si>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</si>
  <si>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</si>
  <si>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</si>
  <si>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</si>
  <si>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</si>
  <si>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</si>
  <si>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</si>
  <si>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e</t>
  </si>
  <si>
    <t>f</t>
  </si>
  <si>
    <t>g</t>
  </si>
  <si>
    <t>d</t>
  </si>
  <si>
    <t>EU OV1</t>
  </si>
  <si>
    <t>2a</t>
  </si>
  <si>
    <t>4a</t>
  </si>
  <si>
    <t>6a</t>
  </si>
  <si>
    <t>10a</t>
  </si>
  <si>
    <t>12a</t>
  </si>
  <si>
    <t>14a</t>
  </si>
  <si>
    <t>17a</t>
  </si>
  <si>
    <t>Total risk exposure amounts (TREA)</t>
  </si>
  <si>
    <t>Total own funds requirements</t>
  </si>
  <si>
    <t xml:space="preserve">Of which the standardised approach </t>
  </si>
  <si>
    <t>EU 4a</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</si>
  <si>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</si>
  <si>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</si>
  <si>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</si>
  <si>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</si>
  <si>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</si>
  <si>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</si>
  <si>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</si>
  <si>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</si>
  <si>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</si>
  <si>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</si>
  <si>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</si>
  <si>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</si>
  <si>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</si>
  <si>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</si>
  <si>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</si>
  <si>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</si>
  <si>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</si>
  <si>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</si>
  <si>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</si>
  <si>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</si>
  <si>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</si>
  <si>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</si>
  <si>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</si>
  <si>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h</t>
  </si>
  <si>
    <t>Total risk exposure amount</t>
  </si>
  <si>
    <t xml:space="preserve">Additional own funds requirements to address the risk of excessive leverage (%) </t>
  </si>
  <si>
    <t>Leverage ratio buffer requirement (%)</t>
  </si>
  <si>
    <t>Overall leverage ratio requirement (%)</t>
  </si>
  <si>
    <t>EU 1a</t>
  </si>
  <si>
    <t>EU 1b</t>
  </si>
  <si>
    <t>Total high-quality liquid assets (HQLA)</t>
  </si>
  <si>
    <t>CASH - OUTFLOWS</t>
  </si>
  <si>
    <t xml:space="preserve"> Retail deposits and deposits from small business customers, of which: </t>
  </si>
  <si>
    <t xml:space="preserve"> Stable deposits </t>
  </si>
  <si>
    <t xml:space="preserve"> Less stable deposits </t>
  </si>
  <si>
    <t xml:space="preserve"> Unsecured wholesale funding </t>
  </si>
  <si>
    <t xml:space="preserve"> Operational deposits (all counterparties) and deposits in networks of cooperative banks </t>
  </si>
  <si>
    <t xml:space="preserve"> Non-operational deposits (all counterparties) </t>
  </si>
  <si>
    <t xml:space="preserve"> Unsecured debt </t>
  </si>
  <si>
    <t xml:space="preserve"> Secured wholesale funding </t>
  </si>
  <si>
    <t xml:space="preserve"> Additional requirements </t>
  </si>
  <si>
    <t xml:space="preserve"> Outflows related to derivative exposures and other collateral requirements </t>
  </si>
  <si>
    <t xml:space="preserve"> Outflows related to loss of funding on debt products </t>
  </si>
  <si>
    <t xml:space="preserve"> Credit and liquidity facilities </t>
  </si>
  <si>
    <t xml:space="preserve"> Other contractual funding obligations </t>
  </si>
  <si>
    <t xml:space="preserve"> Other contingent funding obligations </t>
  </si>
  <si>
    <t xml:space="preserve"> TOTAL CASH OUTFLOWS </t>
  </si>
  <si>
    <t>CASH - INFLOWS</t>
  </si>
  <si>
    <t xml:space="preserve"> Secured lending (e.g. reverse repos) </t>
  </si>
  <si>
    <t xml:space="preserve"> Inflows from fully performing exposures </t>
  </si>
  <si>
    <t xml:space="preserve"> Other cash inflows </t>
  </si>
  <si>
    <t xml:space="preserve"> (Excess inflows from a related specialised credit institution) </t>
  </si>
  <si>
    <t xml:space="preserve"> TOTAL CASH INFLOWS </t>
  </si>
  <si>
    <t xml:space="preserve"> Fully exempt inflows </t>
  </si>
  <si>
    <t xml:space="preserve"> Inflows Subject to 90% Cap </t>
  </si>
  <si>
    <t xml:space="preserve"> Inflows Subject to 75% Cap </t>
  </si>
  <si>
    <t xml:space="preserve">TOTAL ADJUSTED VALUE </t>
  </si>
  <si>
    <t>EU-21</t>
  </si>
  <si>
    <t xml:space="preserve"> LIQUIDITY BUFFER </t>
  </si>
  <si>
    <t xml:space="preserve"> TOTAL NET CASH OUTFLOWS </t>
  </si>
  <si>
    <t>LIQUIDITY COVERAGE RATIO</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</si>
  <si>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</si>
  <si>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</si>
  <si>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</si>
  <si>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</si>
  <si>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</si>
  <si>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</si>
  <si>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</si>
  <si>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</si>
  <si>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</si>
  <si>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</si>
  <si>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</si>
  <si>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</si>
  <si>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</si>
  <si>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</si>
  <si>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</si>
  <si>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</si>
  <si>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</si>
  <si>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</si>
  <si>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</si>
  <si>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</si>
  <si>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</si>
  <si>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</si>
  <si>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</si>
  <si>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</si>
  <si>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</si>
  <si>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</si>
  <si>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</si>
  <si>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</si>
  <si>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</si>
  <si>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</si>
  <si>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</si>
  <si>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</si>
  <si>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</si>
  <si>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</si>
  <si>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</si>
  <si>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</si>
  <si>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</si>
  <si>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</si>
  <si>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</si>
  <si>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</si>
  <si>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</si>
  <si>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</si>
  <si>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</si>
  <si>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</si>
  <si>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</si>
  <si>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</si>
  <si>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EU 14b</t>
  </si>
  <si>
    <t>EU 14c</t>
  </si>
  <si>
    <t>Total SREP leverage ratio requirements (%)</t>
  </si>
  <si>
    <t>Leverage ratio buffer and overall leverage ratio requirement (as a percentage of total exposure measure)</t>
  </si>
  <si>
    <t>EU 14d</t>
  </si>
  <si>
    <t>EU 14e</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</si>
  <si>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</si>
  <si>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</si>
  <si>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</si>
  <si>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</si>
  <si>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</si>
  <si>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</si>
  <si>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</si>
  <si>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</si>
  <si>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</si>
  <si>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</si>
  <si>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 xml:space="preserve">Additional own funds requirements to address risks other than the risk of excessive leverage (%) </t>
  </si>
  <si>
    <r>
      <t>Capital ratios (as a percentage of risk</t>
    </r>
    <r>
      <rPr>
        <b/>
        <sz val="9"/>
        <rFont val="Verdana"/>
        <family val="2"/>
        <charset val="161"/>
      </rPr>
      <t>-weighted</t>
    </r>
    <r>
      <rPr>
        <b/>
        <sz val="9"/>
        <color rgb="FF000000"/>
        <rFont val="Verdana"/>
        <family val="2"/>
        <charset val="161"/>
      </rPr>
      <t xml:space="preserve"> exposure amount)</t>
    </r>
  </si>
  <si>
    <r>
      <t>Common Equity Tier</t>
    </r>
    <r>
      <rPr>
        <sz val="9"/>
        <color theme="1"/>
        <rFont val="Verdana"/>
        <family val="2"/>
        <charset val="161"/>
      </rPr>
      <t> </t>
    </r>
    <r>
      <rPr>
        <sz val="9"/>
        <color rgb="FF000000"/>
        <rFont val="Verdana"/>
        <family val="2"/>
        <charset val="161"/>
      </rPr>
      <t>1 ratio (%)</t>
    </r>
  </si>
  <si>
    <t xml:space="preserve">Corporate Information </t>
  </si>
  <si>
    <t>Regulatory framework overview</t>
  </si>
  <si>
    <t>Introduction</t>
  </si>
  <si>
    <t xml:space="preserve">Verification </t>
  </si>
  <si>
    <t xml:space="preserve">Media </t>
  </si>
  <si>
    <t>Key Metrics</t>
  </si>
  <si>
    <t>Disclosure</t>
  </si>
  <si>
    <t>Tab</t>
  </si>
  <si>
    <t>EU OV1 – Overview of total risk exposure amounts</t>
  </si>
  <si>
    <t>EU LIQ1 - Quantitative information of LCR</t>
  </si>
  <si>
    <t>Liquidity</t>
  </si>
  <si>
    <t>Overview of total risk exposure amounts</t>
  </si>
  <si>
    <t>EU LIQ1</t>
  </si>
  <si>
    <t>Quantitative information of LCR</t>
  </si>
  <si>
    <t>EU LIQB</t>
  </si>
  <si>
    <t>Qualitative information on LCR, which complements template EU LIQ1</t>
  </si>
  <si>
    <t>Of which:  slotting approach</t>
  </si>
  <si>
    <t>Amounts below the thresholds for deduction (subject
to 250% risk weight) (For information)</t>
  </si>
  <si>
    <t>Bank of Cyprus Holdings Group</t>
  </si>
  <si>
    <t>Own Funds</t>
  </si>
  <si>
    <t>Comparison of institution’s own funds and capital and leverage ratios with and without the application of transitional arrangements for IFRS 9 or analogous ECLs, and with and without the application of the temporary treatment in accordance with Article 468 of the CRR</t>
  </si>
  <si>
    <t>Qualitative information</t>
  </si>
  <si>
    <t>Contents                                                                                                   Bank of Cyprus Holdings Group</t>
  </si>
  <si>
    <t>EU LIQB - Qualitative information on LCR, which complements template EU LIQ1</t>
  </si>
  <si>
    <t xml:space="preserve">Key Metrics                                                                                                              Bank of Cyprus Holdings Group          </t>
  </si>
  <si>
    <t xml:space="preserve">Of which the Foundation IRB (F-IRB) approach </t>
  </si>
  <si>
    <t xml:space="preserve">Of which the Advanced IRB (A-IRB) approach </t>
  </si>
  <si>
    <t>Not applicable</t>
  </si>
  <si>
    <t xml:space="preserve">Regulation Reference </t>
  </si>
  <si>
    <t>Table Reference</t>
  </si>
  <si>
    <t>Table Name</t>
  </si>
  <si>
    <t>Annex I - Disclosure of key metrics and overview of risk-weighted exposure amounts</t>
  </si>
  <si>
    <t>EU KM1</t>
  </si>
  <si>
    <t>Key Metrics template</t>
  </si>
  <si>
    <t>Annex XIII - Disclosure of liquidity requirements</t>
  </si>
  <si>
    <t>Annex XXI - Disclosure of the use of the IRB approach to credit risk</t>
  </si>
  <si>
    <t>EU CR8</t>
  </si>
  <si>
    <t xml:space="preserve">RWEA flow statements of credit risk exposures under the IRB approach </t>
  </si>
  <si>
    <t>Not applicable for the Group</t>
  </si>
  <si>
    <t>Annex XXV - Disclosure of exposures to counterparty credit risk</t>
  </si>
  <si>
    <t>EU CCR7</t>
  </si>
  <si>
    <t>RWEA flow statements of CCR exposures under the IMM</t>
  </si>
  <si>
    <t>Annex XXIX - Disclosure of the use of standardised approach and internal model for market risk</t>
  </si>
  <si>
    <t>EU MR2-B</t>
  </si>
  <si>
    <t>RWA flow statements of market risk exposures under the IMA</t>
  </si>
  <si>
    <t>As of 27 July 2019, the CRR was updated by the CRR Amendment Regulation (EU) 2019/876. As Regulation (EU) 2019/876 is an amendment to Regulation (EU) 575/2013, the term CRR is used consistently throughout this document. Unless further specified, the term CRR always means the currently applicable version, as last amended by Regulation (EU) 2020/873 of the European Parliament and of the Council of 24 June 2020, in force since 27 June 2021.</t>
  </si>
  <si>
    <t xml:space="preserve">This Report is published by the Group as per the formal disclosure policy approved by the Board. </t>
  </si>
  <si>
    <t>The Report was approved by the Board through the Audit and Risk Committees.</t>
  </si>
  <si>
    <t>Basis of preparation</t>
  </si>
  <si>
    <t>CET1 available after meeting the total SREP own funds requirements (%)</t>
  </si>
  <si>
    <t>Of which 1250%</t>
  </si>
  <si>
    <t>BOC PCL is a significant credit institution for the purposes of the SSM Regulation and has been designated by the Central Bank of Cyprus (CBC) as an 'Other Systemically Important Institution' (O-SII). The Group is subject to joint supervision by the European Central Bank (ECB) and the CBC for the purposes of its prudential requirements.</t>
  </si>
  <si>
    <t>The Report is presented in Euro (€), which is the functional and presentation currency of the Company and its subsidiaries in Cyprus and all amounts are rounded to the nearest million, except where otherwise indicated. A comma is used to separate million and a dot is used to separate decimals. Due to rounding created from specific Pillar 3 regulation, numbers presented throughout this document may not add up precisely to the totals we provide and percentages may not precisely reflect the absolute figures.</t>
  </si>
  <si>
    <t>30/06/2022*</t>
  </si>
  <si>
    <t>30/06/2022 *</t>
  </si>
  <si>
    <t>Appendix I</t>
  </si>
  <si>
    <t xml:space="preserve">Appendix I - Table Reference  </t>
  </si>
  <si>
    <t>IFRS9 FL</t>
  </si>
  <si>
    <t>Net Stable Funding Ratio</t>
  </si>
  <si>
    <t>EU KM1 - Key metrics template</t>
  </si>
  <si>
    <t>Introduction                                                                                                       Bank of Cyprus Holdings Group</t>
  </si>
  <si>
    <t>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forward-looking statement contained in this document to reflect any change in the Group’s expectations or any change in events, conditions or circumstances on which any statement is based.</t>
  </si>
  <si>
    <t>Location Pillar 3</t>
  </si>
  <si>
    <t>Annex I  Disclosure of key metrics and overview of risk-weighted exposure amounts</t>
  </si>
  <si>
    <t>Appendix I - Table Reference                                                                                                                                         Bank of Cyprus Holdings Group</t>
  </si>
  <si>
    <t xml:space="preserve">The Quarterly Pillar 3 Report pre its submission to the Board is reviewed and approved by the Executive Committee (ExCo). The Board, through the Risk and Audit Committees scrutinises and approves the Quarterly Pillar 3 Report. This governance process ensures that both management and the Board are given sufficient opportunity to challenge the disclosures. </t>
  </si>
  <si>
    <t>30/09/2022</t>
  </si>
  <si>
    <t>Guidelines amending Guidelines EBA/GL/2018/01 on uniform disclosures under Article 473a of Regulation (EU) No 575/2013 (CRR) on the transitional period for mitigating the impact of the introduction of IFRS 9 on own funds to ensure compliance with the CRR ‘quick fix’ in response to the COVID-19 pandemic (EBA/GL/2020/12)</t>
  </si>
  <si>
    <t>Forward-Looking Statements                                                          Bank of Cyprus Holdings Group</t>
  </si>
  <si>
    <t>Forward-Looking Statements</t>
  </si>
  <si>
    <t>Own Funds                                                                                                                   Bank of Cyprus Holdings Group</t>
  </si>
  <si>
    <t>IFRS9  FL</t>
  </si>
  <si>
    <t xml:space="preserve">Forward-Looking Statements </t>
  </si>
  <si>
    <t>The Quarterly Pillar 3 disclosures for the three months ended 31 March 2023 (the ‘Report’) are prepared in accordance with Regulation (EU) No 575/2013 of the European Parliament and of the Council of 26 June 2013 on prudential requirements for credit institutions (Capital Requirements Regulation – CRR) and Directive 2013/36/EU of the European Parliament and of the Council of 26 June 2013 on access to the activity of credit institutions and the prudential supervision of credit institutions (Capital Requirements Directive - CRD) as amended. The European Banking Authority (EBA) guidelines on Pillar 3 disclosure requirements have been fully adopted.</t>
  </si>
  <si>
    <t>Regulation (EU)  2019/876 which is applicable from June 2021 includes the introduction of a minimum leverage ratio of 3%, the new standardised EAD calculation for counterparty risk, known as SA-CCR, a minimum Net Stable Funding Ratio (NSFR) of  100%, the new limits for large exposures and the requirement to report under the standardised approach for market risk. The NSFR is calculated as the amount of “available stable funding” (ASF) relative to the amount of “required stable funding” (RSF).</t>
  </si>
  <si>
    <t>The Group’s Quarterly Pillar 3 Disclosures for the three months ended 31 March 2023 is available on the Group’s website http://www.bankofcyprus.com (Investor Relations).</t>
  </si>
  <si>
    <t>31/12/2022**</t>
  </si>
  <si>
    <t>RWA which are reported on a transitional basis on IFRS 9 transitional arrangements and ECL recognized for non-credit impaired financial assets arrangements remained relatively unchanged since 31 December 2022.</t>
  </si>
  <si>
    <t>31/03/2023*</t>
  </si>
  <si>
    <t>31/03/2022*</t>
  </si>
  <si>
    <t>As at 31 March 2023, the leverage ratio of the Group was 6.57% (31 December 2022: 7.00%). This ratio is well above the regulatory 3% threshold under the CRR II that came into force on 28 June 2021. The decrease in the leverage ratio is the combined result of increased total assets and decreased Tier 1 capital.</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</si>
  <si>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</si>
  <si>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</si>
  <si>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</si>
  <si>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</si>
  <si>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</si>
  <si>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</si>
  <si>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</si>
  <si>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Comparatives</t>
  </si>
  <si>
    <t>* Amounts and ratios exclude interim profits.</t>
  </si>
  <si>
    <t xml:space="preserve">The Group's Quarterly Pillar 3 disclosures for the three months ended 31 March 2023 comply with all relevant CRD, CRR and associated EBA and ECB guidelines and technical standards in force at 31 March 2023. </t>
  </si>
  <si>
    <t>** Amount and ratios include profits for the year ended 31 December 2022 (audited). The 2022 capital ratios as previously reported in the 2022 Annual Financial Report and 2022 Pillar III Disclosures have been restated following the approval by the ECB for the payment of a dividend in April 2023, and recommendation by the Board of Directors to the shareholders for approval at the Annual General Meeting that will be held on 26 May 2023, of a final dividend in respect of earnings for the year ended 31 December 2022 which amounts to an aggregate distribution of €22,310 thousand.</t>
  </si>
  <si>
    <t>The table presents the RWA and own fund requirements by framework.</t>
  </si>
  <si>
    <t xml:space="preserve">     Quarterly  Pillar 3 disclosures</t>
  </si>
  <si>
    <t>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Bank of Cyprus Holdings Group's (the Group)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t>
  </si>
  <si>
    <t>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The Russian invasion of Ukraine has led to heightened volatility across global markets and to the coordinated implementation of sanctions on Russia, Russian entities and nationals. The Russian invasion of Ukraine has caused significant population displacement, and as the conflict continues, the disruption will likely increase. The scale of the conflict and the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forward-looking statements.</t>
  </si>
  <si>
    <t xml:space="preserve">Bank of Cyprus Holdings Public Limited Company (the Company) was incorporated in Ireland on 11 July 2016, as a public limited company under company number 585903 (LEI code: 635400L14KNHZXPUZM19) in accordance with the provisions of the Companies Act 2014 of Ireland (Companies Act 2014). Its registered office is 10 Earlsfort Terrace, Dublin 2, D02 T380, Ireland. </t>
  </si>
  <si>
    <t>The Company is the holding company of the Bank of Cyprus Public Company Limited (BOC PCL or the Bank) with principal place of business in Cyprus. The Group comprises the Company, its subsidiary, BOC PCL, and the subsidiaries of BOC PCL. Bank of Cyprus Holdings Public Limited Company is the ultimate parent company of the Group.</t>
  </si>
  <si>
    <t>The principal activities of BOC PCL and its subsidiary companies (the BOC Group) involve the provision of banking services, financial services, insurance services and the management and disposal of property predominately acquired in exchange of debt.</t>
  </si>
  <si>
    <t>* Amount and ratios exclude interim profits.</t>
  </si>
  <si>
    <t>*** The temporary treatment of unrealised gains and losses measured at fair value through OCI in accordance with Article 468 of the CRR was applicable until 31 December 2022.</t>
  </si>
  <si>
    <t>During the three months ended 31 March 2023 CET1 ratio was negatively affected mainly by the phasing in of IFRS 9 and other transitional adjustments on 1 January 2023, other prudential movements and the increase in risk-weighted assets.</t>
  </si>
  <si>
    <t>The 2022 capital ratios and  total available stable funding amount have been restated following the approval by the ECB for the payment of a dividend in April 2023, and recommendation by the Board of Directors to the shareholders for approval at the Annual General Meeting that will be held on 26 May 2023, of a final dividend in respect of earnings for the year ended 31 December 2022.</t>
  </si>
  <si>
    <t>** Amount and ratios include profits for the year ended 31 December 2022 (audited). The 2022 capital ratios and total available stable funding amount  as previously reported in the 2022 Annual Financial Report and 2022 Pillar III Disclosures have been restated following the approval by the ECB for the payment of a dividend in April 2023, and recommendation by the Board of Directors to the shareholders for approval at the Annual General Meeting that will be held on 26 May 2023, of a final dividend in respect of earnings for the year ended 31 December 2022 which amounts to an aggregate distribution of €22,310 thousand.</t>
  </si>
  <si>
    <t>Of which: equities under the simple risk weighted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</si>
</sst>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2]\ #,##0;[Red]\-[$€-2]\ #,##0"/>
    <numFmt numFmtId="165" formatCode="[$-809]dd\ mmmm\ yyyy;@"/>
    <numFmt numFmtId="166" formatCode="_-* #,##0.0_-;\-* #,##0.0_-;_-* &quot;-&quot;_-;_-@_-"/>
  </numFmts>
  <fonts count="50">
    <font>
      <sz val="11"/>
      <color theme="1"/>
      <name val="Calibri"/>
      <family val="2"/>
      <scheme val="minor"/>
    </font>
    <font>
      <b/>
      <sz val="9"/>
      <color rgb="FF000000"/>
      <name val="Verdana"/>
      <family val="2"/>
    </font>
    <font>
      <sz val="9"/>
      <color rgb="FF262626"/>
      <name val="Verdana"/>
      <family val="2"/>
    </font>
    <font>
      <sz val="9"/>
      <color theme="1"/>
      <name val="Verdana"/>
      <family val="2"/>
    </font>
    <font>
      <b/>
      <sz val="9"/>
      <color theme="1"/>
      <name val="Verdana"/>
      <family val="2"/>
    </font>
    <font>
      <sz val="8"/>
      <color theme="1"/>
      <name val="Verdana"/>
      <family val="2"/>
    </font>
    <font>
      <b/>
      <sz val="8"/>
      <color rgb="FF000000"/>
      <name val="Verdana"/>
      <family val="2"/>
    </font>
    <font>
      <sz val="8"/>
      <color rgb="FF000000"/>
      <name val="Verdana"/>
      <family val="2"/>
    </font>
    <font>
      <sz val="8"/>
      <color theme="1"/>
      <name val="Calibri"/>
      <family val="2"/>
      <scheme val="minor"/>
    </font>
    <font>
      <sz val="11"/>
      <color theme="1"/>
      <name val="Calibri"/>
      <family val="2"/>
      <scheme val="minor"/>
    </font>
    <font>
      <sz val="10"/>
      <color indexed="8"/>
      <name val="Helvetica Neue"/>
    </font>
    <font>
      <sz val="10"/>
      <name val="Arial"/>
      <family val="2"/>
    </font>
    <font>
      <sz val="9"/>
      <color rgb="FF262626"/>
      <name val="Verdana"/>
      <family val="2"/>
      <charset val="161"/>
    </font>
    <font>
      <b/>
      <sz val="8"/>
      <color rgb="FF262626"/>
      <name val="Verdana"/>
      <family val="2"/>
      <charset val="161"/>
    </font>
    <font>
      <b/>
      <sz val="9"/>
      <color rgb="FF000000"/>
      <name val="Verdana"/>
      <family val="2"/>
      <charset val="161"/>
    </font>
    <font>
      <sz val="9"/>
      <color rgb="FF000000"/>
      <name val="Verdana"/>
      <family val="2"/>
      <charset val="161"/>
    </font>
    <font>
      <b/>
      <sz val="9"/>
      <color rgb="FF262626"/>
      <name val="Verdana"/>
      <family val="2"/>
      <charset val="161"/>
    </font>
    <font>
      <sz val="9"/>
      <color theme="1"/>
      <name val="Verdana"/>
      <family val="2"/>
      <charset val="161"/>
    </font>
    <font>
      <sz val="8"/>
      <color theme="1"/>
      <name val="Verdana"/>
      <family val="2"/>
      <charset val="161"/>
    </font>
    <font>
      <sz val="11"/>
      <color theme="1"/>
      <name val="Calibri"/>
      <family val="2"/>
      <charset val="238"/>
      <scheme val="minor"/>
    </font>
    <font>
      <b/>
      <sz val="11"/>
      <color theme="9"/>
      <name val="Calibri"/>
      <family val="2"/>
      <scheme val="minor"/>
    </font>
    <font>
      <b/>
      <sz val="9"/>
      <color theme="1"/>
      <name val="Verdana"/>
      <family val="2"/>
      <charset val="161"/>
    </font>
    <font>
      <b/>
      <sz val="9"/>
      <name val="Verdana"/>
      <family val="2"/>
      <charset val="161"/>
    </font>
    <font>
      <sz val="9"/>
      <name val="Verdana"/>
      <family val="2"/>
      <charset val="161"/>
    </font>
    <font>
      <b/>
      <sz val="12"/>
      <color theme="0"/>
      <name val="Verdana"/>
      <family val="2"/>
      <charset val="161"/>
    </font>
    <font>
      <b/>
      <sz val="14"/>
      <color theme="0"/>
      <name val="Verdana"/>
      <family val="2"/>
      <charset val="161"/>
    </font>
    <font>
      <sz val="12"/>
      <color theme="1"/>
      <name val="Calibri"/>
      <family val="2"/>
      <scheme val="minor"/>
    </font>
    <font>
      <b/>
      <sz val="12"/>
      <color rgb="FF006172"/>
      <name val="Verdana"/>
      <family val="2"/>
      <charset val="161"/>
    </font>
    <font>
      <b/>
      <sz val="10"/>
      <color rgb="FF006172"/>
      <name val="Verdana"/>
      <family val="2"/>
      <charset val="161"/>
    </font>
    <font>
      <b/>
      <sz val="24"/>
      <color rgb="FFFFC000"/>
      <name val="Verdana"/>
      <family val="2"/>
      <charset val="161"/>
    </font>
    <font>
      <b/>
      <sz val="8"/>
      <color rgb="FF006172"/>
      <name val="Verdana"/>
      <family val="2"/>
      <charset val="161"/>
    </font>
    <font>
      <sz val="8"/>
      <name val="Verdana"/>
      <family val="2"/>
      <charset val="161"/>
    </font>
    <font>
      <sz val="8"/>
      <name val="Calibri"/>
      <family val="2"/>
      <scheme val="minor"/>
    </font>
    <font>
      <b/>
      <sz val="8"/>
      <color rgb="FF000000"/>
      <name val="Verdana"/>
      <family val="2"/>
      <charset val="161"/>
    </font>
    <font>
      <i/>
      <sz val="8"/>
      <name val="Verdana"/>
      <family val="2"/>
      <charset val="161"/>
    </font>
    <font>
      <b/>
      <sz val="8"/>
      <color theme="1"/>
      <name val="Verdana"/>
      <family val="2"/>
      <charset val="161"/>
    </font>
    <font>
      <sz val="8"/>
      <color rgb="FF000000"/>
      <name val="Verdana"/>
      <family val="2"/>
      <charset val="161"/>
    </font>
    <font>
      <i/>
      <sz val="8"/>
      <color theme="1"/>
      <name val="Verdana"/>
      <family val="2"/>
      <charset val="161"/>
    </font>
    <font>
      <b/>
      <sz val="9"/>
      <color rgb="FF006172"/>
      <name val="Verdana"/>
      <family val="2"/>
      <charset val="161"/>
    </font>
    <font>
      <b/>
      <sz val="14"/>
      <name val="Verdana"/>
      <family val="2"/>
      <charset val="161"/>
    </font>
    <font>
      <b/>
      <sz val="14"/>
      <color theme="4" tint="-0.249977111117893"/>
      <name val="Verdana"/>
      <family val="2"/>
      <charset val="161"/>
    </font>
    <font>
      <b/>
      <sz val="12"/>
      <name val="Arial"/>
      <family val="2"/>
    </font>
    <font>
      <b/>
      <sz val="10"/>
      <name val="Arial"/>
      <family val="2"/>
    </font>
    <font>
      <b/>
      <sz val="20"/>
      <name val="Arial"/>
      <family val="2"/>
    </font>
    <font>
      <sz val="7"/>
      <color rgb="FF000000"/>
      <name val="Verdana"/>
      <family val="2"/>
      <charset val="161"/>
    </font>
    <font>
      <i/>
      <sz val="8"/>
      <color rgb="FF000000"/>
      <name val="Verdana"/>
      <family val="2"/>
      <charset val="161"/>
    </font>
    <font>
      <sz val="8"/>
      <name val="Verdana"/>
      <family val="2"/>
    </font>
    <font>
      <i/>
      <sz val="9"/>
      <color rgb="FF000000"/>
      <name val="Verdana"/>
      <family val="2"/>
      <charset val="161"/>
    </font>
    <font>
      <i/>
      <sz val="9"/>
      <name val="Verdana"/>
      <family val="2"/>
      <charset val="161"/>
    </font>
    <font>
      <sz val="9"/>
      <color rgb="FF000000"/>
      <name val="Verdana"/>
      <family val="2"/>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indexed="42"/>
        <bgColor indexed="64"/>
      </patternFill>
    </fill>
    <fill>
      <patternFill patternType="solid">
        <fgColor theme="0" tint="-0.249977111117893"/>
        <bgColor indexed="64"/>
      </patternFill>
    </fill>
    <fill>
      <patternFill patternType="solid">
        <fgColor rgb="FF006172"/>
        <bgColor indexed="64"/>
      </patternFill>
    </fill>
    <fill>
      <patternFill patternType="solid">
        <fgColor rgb="FFFFC000"/>
        <bgColor indexed="64"/>
      </patternFill>
    </fill>
    <fill>
      <patternFill patternType="solid">
        <fgColor indexed="9"/>
        <bgColor indexed="64"/>
      </patternFill>
    </fill>
    <fill>
      <patternFill patternType="solid">
        <fgColor rgb="FFBFBFB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style="medium">
        <color rgb="FFBFBFBF"/>
      </top>
      <bottom style="medium">
        <color rgb="FFBFBFBF"/>
      </bottom>
      <diagonal/>
    </border>
    <border>
      <left/>
      <right style="medium">
        <color rgb="FFBFBFBF"/>
      </right>
      <top style="medium">
        <color rgb="FFBFBFBF"/>
      </top>
      <bottom/>
      <diagonal/>
    </border>
    <border>
      <left/>
      <right style="medium">
        <color rgb="FFBFBFBF"/>
      </right>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medium">
        <color rgb="FFD9D9D9"/>
      </top>
      <bottom/>
      <diagonal/>
    </border>
    <border>
      <left style="medium">
        <color rgb="FFD9D9D9"/>
      </left>
      <right/>
      <top style="medium">
        <color rgb="FFD9D9D9"/>
      </top>
      <bottom/>
      <diagonal/>
    </border>
    <border>
      <left style="medium">
        <color rgb="FFC0C0C0"/>
      </left>
      <right style="medium">
        <color rgb="FFC0C0C0"/>
      </right>
      <top style="medium">
        <color rgb="FFC0C0C0"/>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top/>
      <bottom/>
      <diagonal/>
    </border>
    <border>
      <left/>
      <right style="medium">
        <color rgb="FFBFBFBF"/>
      </right>
      <top/>
      <bottom/>
      <diagonal/>
    </border>
    <border>
      <left style="medium">
        <color rgb="FFBFBFBF"/>
      </left>
      <right style="medium">
        <color rgb="FFBFBFBF"/>
      </right>
      <top style="thin">
        <color indexed="64"/>
      </top>
      <bottom style="double">
        <color indexed="64"/>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indexed="64"/>
      </left>
      <right/>
      <top style="thin">
        <color indexed="64"/>
      </top>
      <bottom style="thin">
        <color indexed="64"/>
      </bottom>
      <diagonal/>
    </border>
    <border>
      <left style="thin">
        <color auto="1"/>
      </left>
      <right/>
      <top/>
      <bottom/>
      <diagonal/>
    </border>
    <border>
      <left style="medium">
        <color rgb="FFBFBFBF"/>
      </left>
      <right/>
      <top style="thin">
        <color indexed="64"/>
      </top>
      <bottom style="double">
        <color indexed="64"/>
      </bottom>
      <diagonal/>
    </border>
    <border>
      <left style="medium">
        <color rgb="FFD9D9D9"/>
      </left>
      <right style="medium">
        <color rgb="FFBFBFBF"/>
      </right>
      <top style="medium">
        <color rgb="FFD9D9D9"/>
      </top>
      <bottom style="double">
        <color rgb="FFBFBFBF"/>
      </bottom>
      <diagonal/>
    </border>
    <border>
      <left style="medium">
        <color rgb="FFBFBFBF"/>
      </left>
      <right style="medium">
        <color rgb="FFBFBFBF"/>
      </right>
      <top style="medium">
        <color rgb="FFD9D9D9"/>
      </top>
      <bottom style="double">
        <color rgb="FFBFBFBF"/>
      </bottom>
      <diagonal/>
    </border>
    <border>
      <left style="medium">
        <color rgb="FFBFBFBF"/>
      </left>
      <right style="medium">
        <color rgb="FFBFBFBF"/>
      </right>
      <top style="medium">
        <color rgb="FFBFBFBF"/>
      </top>
      <bottom style="thin">
        <color indexed="64"/>
      </bottom>
      <diagonal/>
    </border>
    <border>
      <left style="medium">
        <color rgb="FFBFBFBF"/>
      </left>
      <right style="medium">
        <color rgb="FFBFBFBF"/>
      </right>
      <top/>
      <bottom style="double">
        <color indexed="64"/>
      </bottom>
      <diagonal/>
    </border>
    <border>
      <left style="thin">
        <color theme="0"/>
      </left>
      <right style="thin">
        <color theme="0"/>
      </right>
      <top style="thin">
        <color theme="0"/>
      </top>
      <bottom style="thin">
        <color theme="0"/>
      </bottom>
      <diagonal/>
    </border>
  </borders>
  <cellStyleXfs count="17">
    <xf numFmtId="0" fontId="0" fillId="0" borderId="0"/>
    <xf numFmtId="0" fontId="10" fillId="0" borderId="0" applyNumberFormat="0" applyFill="0" applyBorder="0" applyProtection="0">
      <alignment vertical="top" wrapText="1"/>
    </xf>
    <xf numFmtId="0" fontId="9" fillId="0" borderId="0"/>
    <xf numFmtId="0" fontId="11" fillId="0" borderId="0"/>
    <xf numFmtId="0" fontId="11" fillId="0" borderId="0"/>
    <xf numFmtId="0" fontId="11" fillId="0" borderId="0">
      <alignment vertical="center"/>
    </xf>
    <xf numFmtId="3" fontId="11" fillId="5" borderId="1" applyFont="0">
      <alignment horizontal="right" vertical="center"/>
      <protection locked="0"/>
    </xf>
    <xf numFmtId="0" fontId="19" fillId="0" borderId="0"/>
    <xf numFmtId="0" fontId="11" fillId="0" borderId="0">
      <alignment vertical="center"/>
    </xf>
    <xf numFmtId="0" fontId="41" fillId="0" borderId="0" applyNumberFormat="0" applyFill="0" applyBorder="0" applyAlignment="0" applyProtection="0"/>
    <xf numFmtId="0" fontId="42" fillId="9" borderId="23" applyFont="0" applyBorder="0">
      <alignment horizontal="center" wrapText="1"/>
    </xf>
    <xf numFmtId="0" fontId="43" fillId="9" borderId="24" applyNumberFormat="0" applyFill="0" applyBorder="0" applyAlignment="0" applyProtection="0">
      <alignment horizontal="left"/>
    </xf>
    <xf numFmtId="0" fontId="11" fillId="0" borderId="0"/>
    <xf numFmtId="0" fontId="11" fillId="0" borderId="0"/>
    <xf numFmtId="0" fontId="19" fillId="0" borderId="0"/>
    <xf numFmtId="43" fontId="9" fillId="0" borderId="0" applyFont="0" applyFill="0" applyBorder="0" applyAlignment="0" applyProtection="0"/>
    <xf numFmtId="0" fontId="9" fillId="0" borderId="0"/>
  </cellStyleXfs>
  <cellXfs count="219">
    <xf numFmtId="0" fontId="0" fillId="0" borderId="0" xfId="0"/>
    <xf numFmtId="0" fontId="0" fillId="3" borderId="0" xfId="0" applyFill="1" applyProtection="1">
      <protection hidden="1"/>
    </xf>
    <xf numFmtId="0" fontId="0" fillId="3" borderId="0" xfId="0" applyFill="1" applyBorder="1" applyProtection="1">
      <protection hidden="1"/>
    </xf>
    <xf numFmtId="0" fontId="17" fillId="7" borderId="0" xfId="0" applyFont="1" applyFill="1" applyProtection="1">
      <protection hidden="1"/>
    </xf>
    <xf numFmtId="0" fontId="17" fillId="3" borderId="0" xfId="0" applyFont="1" applyFill="1" applyProtection="1">
      <protection hidden="1"/>
    </xf>
    <xf numFmtId="0" fontId="15" fillId="3" borderId="0" xfId="0" applyFont="1" applyFill="1" applyAlignment="1" applyProtection="1">
      <alignment horizontal="center" vertical="center" wrapText="1"/>
      <protection hidden="1"/>
    </xf>
    <xf numFmtId="164" fontId="35" fillId="3" borderId="2" xfId="0" applyNumberFormat="1" applyFont="1" applyFill="1" applyBorder="1" applyAlignment="1" applyProtection="1">
      <alignment horizontal="center" vertical="center" wrapText="1"/>
      <protection hidden="1"/>
    </xf>
    <xf numFmtId="0" fontId="18" fillId="3" borderId="0" xfId="0" applyFont="1" applyFill="1" applyProtection="1">
      <protection hidden="1"/>
    </xf>
    <xf numFmtId="0" fontId="21" fillId="3" borderId="0" xfId="0" applyFont="1" applyFill="1" applyProtection="1">
      <protection hidden="1"/>
    </xf>
    <xf numFmtId="0" fontId="18" fillId="7" borderId="0" xfId="0" applyFont="1" applyFill="1" applyProtection="1">
      <protection hidden="1"/>
    </xf>
    <xf numFmtId="0" fontId="24" fillId="7" borderId="0" xfId="0" applyFont="1" applyFill="1" applyAlignment="1" applyProtection="1">
      <alignment horizontal="left" vertical="center"/>
      <protection hidden="1"/>
    </xf>
    <xf numFmtId="0" fontId="0" fillId="7" borderId="0" xfId="0" applyFill="1" applyProtection="1">
      <protection hidden="1"/>
    </xf>
    <xf numFmtId="0" fontId="0" fillId="0" borderId="0" xfId="0" applyProtection="1">
      <protection hidden="1"/>
    </xf>
    <xf numFmtId="0" fontId="15" fillId="3" borderId="0" xfId="0" applyFont="1" applyFill="1" applyAlignment="1" applyProtection="1">
      <alignment horizontal="justify" vertical="center"/>
      <protection hidden="1"/>
    </xf>
    <xf numFmtId="0" fontId="24" fillId="7" borderId="0" xfId="0" applyFont="1" applyFill="1" applyAlignment="1" applyProtection="1">
      <alignment horizontal="right" vertical="center"/>
      <protection hidden="1"/>
    </xf>
    <xf numFmtId="0" fontId="35" fillId="3" borderId="4" xfId="0" applyFont="1" applyFill="1" applyBorder="1" applyAlignment="1" applyProtection="1">
      <alignment horizontal="center" vertical="center" wrapText="1"/>
      <protection hidden="1"/>
    </xf>
    <xf numFmtId="0" fontId="18" fillId="3" borderId="0" xfId="0" applyFont="1" applyFill="1" applyBorder="1" applyAlignment="1" applyProtection="1">
      <alignment horizontal="center" vertical="center" wrapText="1"/>
      <protection hidden="1"/>
    </xf>
    <xf numFmtId="0" fontId="31" fillId="3" borderId="0" xfId="0" applyFont="1" applyFill="1" applyBorder="1" applyAlignment="1" applyProtection="1">
      <alignment vertical="center" wrapText="1"/>
      <protection hidden="1"/>
    </xf>
    <xf numFmtId="0" fontId="28" fillId="3" borderId="0" xfId="0" applyFont="1" applyFill="1" applyBorder="1" applyAlignment="1" applyProtection="1">
      <alignment horizontal="left" vertical="center"/>
      <protection hidden="1"/>
    </xf>
    <xf numFmtId="0" fontId="27" fillId="3" borderId="0" xfId="0" applyFont="1" applyFill="1" applyBorder="1" applyAlignment="1" applyProtection="1">
      <alignment horizontal="left" vertical="center"/>
      <protection hidden="1"/>
    </xf>
    <xf numFmtId="37" fontId="7" fillId="3" borderId="4" xfId="0" applyNumberFormat="1" applyFont="1" applyFill="1" applyBorder="1" applyAlignment="1" applyProtection="1">
      <alignment horizontal="center" vertical="center"/>
      <protection hidden="1"/>
    </xf>
    <xf numFmtId="0" fontId="33" fillId="3" borderId="4" xfId="0" applyFont="1" applyFill="1" applyBorder="1" applyAlignment="1" applyProtection="1">
      <alignment horizontal="center" vertical="center" wrapText="1"/>
      <protection hidden="1"/>
    </xf>
    <xf numFmtId="0" fontId="18" fillId="3" borderId="4" xfId="0" applyFont="1" applyFill="1" applyBorder="1" applyAlignment="1" applyProtection="1">
      <alignment horizontal="center"/>
      <protection hidden="1"/>
    </xf>
    <xf numFmtId="0" fontId="17" fillId="3" borderId="0" xfId="0" applyFont="1" applyFill="1" applyAlignment="1" applyProtection="1">
      <alignment horizontal="center"/>
      <protection hidden="1"/>
    </xf>
    <xf numFmtId="0" fontId="36" fillId="3" borderId="4" xfId="0" applyFont="1" applyFill="1" applyBorder="1" applyAlignment="1" applyProtection="1">
      <alignment horizontal="left" vertical="center" wrapText="1"/>
      <protection hidden="1"/>
    </xf>
    <xf numFmtId="0" fontId="36" fillId="3" borderId="4" xfId="0" applyFont="1" applyFill="1" applyBorder="1" applyAlignment="1" applyProtection="1">
      <alignment horizontal="center" vertical="center" wrapText="1"/>
      <protection hidden="1"/>
    </xf>
    <xf numFmtId="165" fontId="33" fillId="3" borderId="4" xfId="0" applyNumberFormat="1" applyFont="1" applyFill="1" applyBorder="1" applyAlignment="1" applyProtection="1">
      <alignment horizontal="center" vertical="center" wrapText="1"/>
      <protection hidden="1"/>
    </xf>
    <xf numFmtId="0" fontId="18" fillId="3" borderId="4" xfId="0" applyFont="1" applyFill="1" applyBorder="1" applyAlignment="1" applyProtection="1">
      <alignment vertical="top"/>
      <protection hidden="1"/>
    </xf>
    <xf numFmtId="0" fontId="18" fillId="3" borderId="4" xfId="0" applyFont="1" applyFill="1" applyBorder="1" applyProtection="1">
      <protection hidden="1"/>
    </xf>
    <xf numFmtId="37" fontId="36" fillId="3" borderId="4" xfId="0" applyNumberFormat="1" applyFont="1" applyFill="1" applyBorder="1" applyAlignment="1" applyProtection="1">
      <alignment horizontal="left" vertical="center" wrapText="1"/>
      <protection hidden="1"/>
    </xf>
    <xf numFmtId="37" fontId="36" fillId="3" borderId="4" xfId="0" applyNumberFormat="1" applyFont="1" applyFill="1" applyBorder="1" applyAlignment="1" applyProtection="1">
      <alignment vertical="center" wrapText="1"/>
      <protection hidden="1"/>
    </xf>
    <xf numFmtId="37" fontId="36" fillId="3" borderId="4" xfId="0" applyNumberFormat="1" applyFont="1" applyFill="1" applyBorder="1" applyAlignment="1" applyProtection="1">
      <alignment horizontal="center" vertical="center" wrapText="1"/>
      <protection hidden="1"/>
    </xf>
    <xf numFmtId="37" fontId="36" fillId="4" borderId="4" xfId="0" applyNumberFormat="1" applyFont="1" applyFill="1" applyBorder="1" applyAlignment="1" applyProtection="1">
      <alignment horizontal="right" vertical="center" wrapText="1"/>
      <protection hidden="1"/>
    </xf>
    <xf numFmtId="37" fontId="36" fillId="3" borderId="4" xfId="0" applyNumberFormat="1" applyFont="1" applyFill="1" applyBorder="1" applyAlignment="1" applyProtection="1">
      <alignment horizontal="right" vertical="center" wrapText="1"/>
      <protection hidden="1"/>
    </xf>
    <xf numFmtId="41" fontId="36" fillId="3" borderId="4" xfId="0" applyNumberFormat="1" applyFont="1" applyFill="1" applyBorder="1" applyAlignment="1" applyProtection="1">
      <alignment horizontal="right" vertical="center" wrapText="1"/>
      <protection hidden="1"/>
    </xf>
    <xf numFmtId="0" fontId="36" fillId="3" borderId="4" xfId="0" applyFont="1" applyFill="1" applyBorder="1" applyAlignment="1" applyProtection="1">
      <alignment vertical="center" wrapText="1"/>
      <protection hidden="1"/>
    </xf>
    <xf numFmtId="0" fontId="18" fillId="3" borderId="4" xfId="0" applyFont="1" applyFill="1" applyBorder="1" applyAlignment="1" applyProtection="1">
      <alignment horizontal="left"/>
      <protection hidden="1"/>
    </xf>
    <xf numFmtId="37" fontId="17" fillId="3" borderId="0" xfId="0" applyNumberFormat="1" applyFont="1" applyFill="1" applyProtection="1">
      <protection hidden="1"/>
    </xf>
    <xf numFmtId="37" fontId="18" fillId="3" borderId="0" xfId="0" applyNumberFormat="1" applyFont="1" applyFill="1" applyProtection="1">
      <protection hidden="1"/>
    </xf>
    <xf numFmtId="164" fontId="33" fillId="3" borderId="4" xfId="0" applyNumberFormat="1" applyFont="1" applyFill="1" applyBorder="1" applyAlignment="1" applyProtection="1">
      <alignment horizontal="center" vertical="center" wrapText="1"/>
      <protection hidden="1"/>
    </xf>
    <xf numFmtId="0" fontId="8" fillId="3" borderId="0" xfId="0" applyFont="1" applyFill="1" applyProtection="1">
      <protection hidden="1"/>
    </xf>
    <xf numFmtId="0" fontId="35" fillId="3" borderId="6" xfId="0" applyFont="1" applyFill="1" applyBorder="1" applyAlignment="1" applyProtection="1">
      <alignment horizontal="center" vertical="center"/>
      <protection hidden="1"/>
    </xf>
    <xf numFmtId="0" fontId="35" fillId="3" borderId="6" xfId="0" applyFont="1" applyFill="1" applyBorder="1" applyAlignment="1" applyProtection="1">
      <alignment vertical="center"/>
      <protection hidden="1"/>
    </xf>
    <xf numFmtId="0" fontId="26" fillId="7" borderId="0" xfId="0" applyFont="1" applyFill="1" applyProtection="1">
      <protection hidden="1"/>
    </xf>
    <xf numFmtId="0" fontId="30" fillId="3" borderId="0" xfId="0" applyFont="1" applyFill="1" applyAlignment="1" applyProtection="1">
      <alignment horizontal="left" vertical="center"/>
      <protection hidden="1"/>
    </xf>
    <xf numFmtId="0" fontId="13" fillId="3" borderId="4" xfId="0" applyFont="1" applyFill="1" applyBorder="1" applyAlignment="1" applyProtection="1">
      <alignment horizontal="center" vertical="center" wrapText="1"/>
      <protection hidden="1"/>
    </xf>
    <xf numFmtId="0" fontId="32" fillId="3" borderId="0" xfId="0" applyFont="1" applyFill="1" applyProtection="1">
      <protection hidden="1"/>
    </xf>
    <xf numFmtId="41" fontId="31" fillId="3" borderId="4" xfId="3" applyNumberFormat="1" applyFont="1" applyFill="1" applyBorder="1" applyAlignment="1" applyProtection="1">
      <alignment horizontal="right" vertical="center" wrapText="1"/>
      <protection hidden="1"/>
    </xf>
    <xf numFmtId="41" fontId="34" fillId="3" borderId="4" xfId="3" applyNumberFormat="1" applyFont="1" applyFill="1" applyBorder="1" applyAlignment="1" applyProtection="1">
      <alignment horizontal="right" vertical="center" wrapText="1"/>
      <protection hidden="1"/>
    </xf>
    <xf numFmtId="14" fontId="1" fillId="2" borderId="7" xfId="0" applyNumberFormat="1" applyFont="1" applyFill="1" applyBorder="1" applyAlignment="1" applyProtection="1">
      <alignment horizontal="center" vertical="center" wrapText="1"/>
      <protection hidden="1"/>
    </xf>
    <xf numFmtId="164" fontId="4" fillId="0" borderId="9" xfId="0" applyNumberFormat="1"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37" fontId="5" fillId="0" borderId="9" xfId="0" applyNumberFormat="1" applyFont="1" applyBorder="1" applyAlignment="1" applyProtection="1">
      <alignment vertical="center" wrapText="1"/>
      <protection hidden="1"/>
    </xf>
    <xf numFmtId="37" fontId="5" fillId="0" borderId="4" xfId="0" applyNumberFormat="1" applyFont="1" applyBorder="1" applyAlignment="1" applyProtection="1">
      <alignment vertical="center" wrapText="1"/>
      <protection hidden="1"/>
    </xf>
    <xf numFmtId="37" fontId="6" fillId="2" borderId="4" xfId="0" applyNumberFormat="1" applyFont="1" applyFill="1" applyBorder="1" applyAlignment="1" applyProtection="1">
      <alignment vertical="center" wrapText="1"/>
      <protection hidden="1"/>
    </xf>
    <xf numFmtId="0" fontId="5" fillId="0" borderId="9" xfId="0" applyFont="1" applyBorder="1" applyAlignment="1" applyProtection="1">
      <alignment vertical="center" wrapText="1"/>
      <protection hidden="1"/>
    </xf>
    <xf numFmtId="10" fontId="5" fillId="0" borderId="9" xfId="0" applyNumberFormat="1" applyFont="1" applyBorder="1" applyAlignment="1" applyProtection="1">
      <alignment vertical="center" wrapText="1"/>
      <protection hidden="1"/>
    </xf>
    <xf numFmtId="10" fontId="5" fillId="0" borderId="9" xfId="0" applyNumberFormat="1" applyFont="1" applyBorder="1" applyAlignment="1" applyProtection="1">
      <alignment horizontal="right" vertical="center" wrapText="1"/>
      <protection hidden="1"/>
    </xf>
    <xf numFmtId="3" fontId="5" fillId="0" borderId="9" xfId="0" applyNumberFormat="1" applyFont="1" applyBorder="1" applyAlignment="1" applyProtection="1">
      <alignment vertical="center" wrapTex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vertical="center" wrapText="1"/>
      <protection hidden="1"/>
    </xf>
    <xf numFmtId="10" fontId="5" fillId="3" borderId="0" xfId="0" applyNumberFormat="1" applyFont="1" applyFill="1" applyBorder="1" applyAlignment="1" applyProtection="1">
      <alignment vertical="center" wrapText="1"/>
      <protection hidden="1"/>
    </xf>
    <xf numFmtId="0" fontId="17" fillId="0" borderId="0" xfId="0" applyFont="1" applyFill="1" applyProtection="1">
      <protection hidden="1"/>
    </xf>
    <xf numFmtId="0" fontId="23" fillId="0" borderId="21" xfId="0" applyFont="1" applyFill="1" applyBorder="1" applyAlignment="1" applyProtection="1">
      <alignment horizontal="center" vertical="center" wrapText="1"/>
      <protection hidden="1"/>
    </xf>
    <xf numFmtId="0" fontId="23" fillId="0" borderId="21" xfId="0" applyFont="1" applyFill="1" applyBorder="1" applyAlignment="1" applyProtection="1">
      <alignment horizontal="justify" vertical="center" wrapText="1"/>
      <protection hidden="1"/>
    </xf>
    <xf numFmtId="0" fontId="23" fillId="0" borderId="21" xfId="0" applyFont="1" applyFill="1" applyBorder="1" applyAlignment="1" applyProtection="1">
      <alignment vertical="center" wrapText="1"/>
      <protection hidden="1"/>
    </xf>
    <xf numFmtId="0" fontId="17" fillId="0" borderId="0" xfId="0" applyFont="1" applyProtection="1">
      <protection hidden="1"/>
    </xf>
    <xf numFmtId="0" fontId="12" fillId="3" borderId="0" xfId="0" applyFont="1" applyFill="1" applyAlignment="1" applyProtection="1">
      <alignment horizontal="justify" vertical="center"/>
      <protection hidden="1"/>
    </xf>
    <xf numFmtId="14" fontId="16" fillId="2" borderId="14" xfId="0" quotePrefix="1" applyNumberFormat="1" applyFont="1" applyFill="1" applyBorder="1" applyAlignment="1" applyProtection="1">
      <alignment horizontal="center" vertical="center" wrapText="1"/>
      <protection hidden="1"/>
    </xf>
    <xf numFmtId="0" fontId="21" fillId="0" borderId="21" xfId="0" applyFont="1" applyFill="1" applyBorder="1" applyAlignment="1" applyProtection="1">
      <alignment vertical="center" wrapText="1"/>
      <protection hidden="1"/>
    </xf>
    <xf numFmtId="0" fontId="15" fillId="0" borderId="21" xfId="0" applyFont="1" applyFill="1" applyBorder="1" applyAlignment="1" applyProtection="1">
      <alignment horizontal="center" vertical="center" wrapText="1"/>
      <protection hidden="1"/>
    </xf>
    <xf numFmtId="0" fontId="12" fillId="0" borderId="21" xfId="0" applyFont="1" applyFill="1" applyBorder="1" applyAlignment="1" applyProtection="1">
      <alignment vertical="center" wrapText="1"/>
      <protection hidden="1"/>
    </xf>
    <xf numFmtId="0" fontId="14" fillId="0" borderId="21" xfId="0" applyFont="1" applyFill="1" applyBorder="1" applyAlignment="1" applyProtection="1">
      <alignment horizontal="center" vertical="center" wrapText="1"/>
      <protection hidden="1"/>
    </xf>
    <xf numFmtId="0" fontId="15" fillId="0" borderId="21" xfId="0" applyFont="1" applyFill="1" applyBorder="1" applyAlignment="1" applyProtection="1">
      <alignment vertical="center" wrapText="1"/>
      <protection hidden="1"/>
    </xf>
    <xf numFmtId="0" fontId="15" fillId="0" borderId="21" xfId="0" applyFont="1" applyFill="1" applyBorder="1" applyAlignment="1" applyProtection="1">
      <alignment horizontal="justify" vertical="center" wrapText="1"/>
      <protection hidden="1"/>
    </xf>
    <xf numFmtId="0" fontId="17" fillId="0" borderId="21" xfId="0" applyFont="1" applyFill="1" applyBorder="1" applyProtection="1">
      <protection hidden="1"/>
    </xf>
    <xf numFmtId="0" fontId="0" fillId="7" borderId="0" xfId="0" applyFill="1" applyAlignment="1" applyProtection="1">
      <alignment horizontal="left" vertical="center"/>
      <protection hidden="1"/>
    </xf>
    <xf numFmtId="0" fontId="14" fillId="3" borderId="0" xfId="0" applyFont="1" applyFill="1" applyAlignment="1" applyProtection="1">
      <alignment vertical="center"/>
      <protection hidden="1"/>
    </xf>
    <xf numFmtId="0" fontId="24" fillId="7" borderId="0" xfId="0" applyFont="1" applyFill="1" applyAlignment="1" applyProtection="1">
      <alignment vertical="center"/>
      <protection hidden="1"/>
    </xf>
    <xf numFmtId="0" fontId="0" fillId="3" borderId="0" xfId="0" applyFill="1" applyAlignment="1" applyProtection="1">
      <alignment horizontal="left" vertical="center"/>
      <protection hidden="1"/>
    </xf>
    <xf numFmtId="41" fontId="22" fillId="6" borderId="4" xfId="0" applyNumberFormat="1" applyFont="1" applyFill="1" applyBorder="1" applyAlignment="1" applyProtection="1">
      <alignment horizontal="left" vertical="center" wrapText="1"/>
      <protection hidden="1"/>
    </xf>
    <xf numFmtId="41" fontId="2" fillId="0" borderId="4" xfId="0" applyNumberFormat="1" applyFont="1" applyBorder="1" applyAlignment="1" applyProtection="1">
      <alignment vertical="center" wrapText="1"/>
      <protection hidden="1"/>
    </xf>
    <xf numFmtId="0" fontId="0" fillId="0" borderId="0" xfId="0" applyAlignment="1" applyProtection="1">
      <alignment horizontal="left" vertical="center"/>
      <protection hidden="1"/>
    </xf>
    <xf numFmtId="0" fontId="18" fillId="0" borderId="0" xfId="0" applyFont="1" applyFill="1" applyProtection="1">
      <protection hidden="1"/>
    </xf>
    <xf numFmtId="164" fontId="15" fillId="3" borderId="5" xfId="0" applyNumberFormat="1" applyFont="1" applyFill="1" applyBorder="1" applyAlignment="1">
      <alignment horizontal="center" vertical="center" wrapText="1"/>
    </xf>
    <xf numFmtId="0" fontId="38" fillId="3" borderId="0" xfId="0" applyFont="1" applyFill="1" applyBorder="1" applyAlignment="1" applyProtection="1">
      <alignment horizontal="justify" vertical="center" wrapText="1"/>
      <protection hidden="1"/>
    </xf>
    <xf numFmtId="0" fontId="0" fillId="0" borderId="0" xfId="0" applyProtection="1">
      <protection hidden="1"/>
    </xf>
    <xf numFmtId="0" fontId="5" fillId="10" borderId="4" xfId="0" applyFont="1" applyFill="1" applyBorder="1" applyAlignment="1">
      <alignment vertical="center" wrapText="1"/>
    </xf>
    <xf numFmtId="14" fontId="44" fillId="2" borderId="7"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0" fontId="36" fillId="2" borderId="4" xfId="0" applyFont="1" applyFill="1" applyBorder="1" applyAlignment="1">
      <alignment vertical="center" wrapText="1"/>
    </xf>
    <xf numFmtId="0" fontId="45" fillId="2" borderId="4" xfId="0" applyFont="1" applyFill="1" applyBorder="1" applyAlignment="1">
      <alignment vertical="center" wrapText="1"/>
    </xf>
    <xf numFmtId="0" fontId="37" fillId="0" borderId="4" xfId="0" applyFont="1" applyBorder="1" applyAlignment="1">
      <alignment horizontal="center" vertical="center" wrapText="1"/>
    </xf>
    <xf numFmtId="0" fontId="18" fillId="0" borderId="6" xfId="0" applyFont="1" applyBorder="1" applyAlignment="1">
      <alignment horizontal="center" vertical="center" wrapText="1"/>
    </xf>
    <xf numFmtId="37" fontId="36" fillId="3" borderId="4" xfId="0" applyNumberFormat="1" applyFont="1" applyFill="1" applyBorder="1" applyAlignment="1">
      <alignment horizontal="right" vertical="center" wrapText="1"/>
    </xf>
    <xf numFmtId="37" fontId="45" fillId="3" borderId="4" xfId="0" applyNumberFormat="1" applyFont="1" applyFill="1" applyBorder="1" applyAlignment="1">
      <alignment horizontal="right" vertical="center" wrapText="1"/>
    </xf>
    <xf numFmtId="166" fontId="45" fillId="3" borderId="9" xfId="0" applyNumberFormat="1" applyFont="1" applyFill="1" applyBorder="1" applyAlignment="1">
      <alignment horizontal="right" vertical="center" wrapText="1"/>
    </xf>
    <xf numFmtId="166" fontId="36" fillId="3" borderId="9" xfId="0" applyNumberFormat="1" applyFont="1" applyFill="1" applyBorder="1" applyAlignment="1">
      <alignment horizontal="right" vertical="center" wrapText="1"/>
    </xf>
    <xf numFmtId="0" fontId="0" fillId="0" borderId="0" xfId="0" applyProtection="1">
      <protection hidden="1"/>
    </xf>
    <xf numFmtId="0" fontId="24" fillId="7" borderId="0" xfId="0" applyFont="1" applyFill="1" applyAlignment="1">
      <alignment horizontal="left" vertical="center"/>
    </xf>
    <xf numFmtId="0" fontId="0" fillId="7" borderId="0" xfId="0" applyFill="1"/>
    <xf numFmtId="0" fontId="0" fillId="3" borderId="0" xfId="0" applyFill="1"/>
    <xf numFmtId="0" fontId="15" fillId="3" borderId="0" xfId="0" applyFont="1" applyFill="1" applyAlignment="1">
      <alignment horizontal="justify" vertical="center"/>
    </xf>
    <xf numFmtId="0" fontId="17" fillId="3" borderId="0" xfId="0" applyFont="1" applyFill="1"/>
    <xf numFmtId="0" fontId="3" fillId="0" borderId="0" xfId="0" applyFont="1" applyAlignment="1">
      <alignment horizontal="justify" vertical="justify" wrapText="1"/>
    </xf>
    <xf numFmtId="0" fontId="17" fillId="7" borderId="0" xfId="0" applyFont="1" applyFill="1"/>
    <xf numFmtId="0" fontId="0" fillId="0" borderId="0" xfId="0" applyFill="1"/>
    <xf numFmtId="0" fontId="24" fillId="7" borderId="0" xfId="0" applyFont="1" applyFill="1" applyAlignment="1">
      <alignment vertical="center"/>
    </xf>
    <xf numFmtId="0" fontId="0" fillId="3" borderId="0" xfId="0" applyFill="1" applyAlignment="1">
      <alignment horizontal="left" vertical="center"/>
    </xf>
    <xf numFmtId="41" fontId="22" fillId="6" borderId="4" xfId="0" applyNumberFormat="1" applyFont="1" applyFill="1" applyBorder="1" applyAlignment="1">
      <alignment horizontal="left" vertical="center" wrapText="1"/>
    </xf>
    <xf numFmtId="41" fontId="2" fillId="3" borderId="0" xfId="0" applyNumberFormat="1" applyFont="1" applyFill="1" applyBorder="1" applyAlignment="1">
      <alignment vertical="center" wrapText="1"/>
    </xf>
    <xf numFmtId="0" fontId="18" fillId="7" borderId="0" xfId="0" applyFont="1" applyFill="1"/>
    <xf numFmtId="0" fontId="17" fillId="0" borderId="0" xfId="0" applyFont="1" applyFill="1"/>
    <xf numFmtId="0" fontId="14" fillId="3" borderId="0" xfId="0" applyFont="1" applyFill="1" applyAlignment="1">
      <alignment vertical="center"/>
    </xf>
    <xf numFmtId="0" fontId="0" fillId="0" borderId="0" xfId="0" applyProtection="1">
      <protection hidden="1"/>
    </xf>
    <xf numFmtId="165" fontId="33" fillId="3" borderId="4" xfId="0" applyNumberFormat="1" applyFont="1" applyFill="1" applyBorder="1" applyAlignment="1">
      <alignment horizontal="center" vertical="center" wrapText="1"/>
    </xf>
    <xf numFmtId="0" fontId="0" fillId="0" borderId="0" xfId="0" applyProtection="1">
      <protection hidden="1"/>
    </xf>
    <xf numFmtId="0" fontId="0" fillId="0" borderId="0" xfId="0" applyProtection="1">
      <protection hidden="1"/>
    </xf>
    <xf numFmtId="0" fontId="38" fillId="3" borderId="0" xfId="0" applyFont="1" applyFill="1" applyBorder="1" applyAlignment="1" applyProtection="1">
      <alignment horizontal="justify" vertical="center" wrapText="1"/>
      <protection hidden="1"/>
    </xf>
    <xf numFmtId="37" fontId="6" fillId="2" borderId="10" xfId="0" applyNumberFormat="1" applyFont="1" applyFill="1" applyBorder="1" applyAlignment="1" applyProtection="1">
      <alignment horizontal="left" vertical="center" wrapText="1"/>
      <protection hidden="1"/>
    </xf>
    <xf numFmtId="0" fontId="24" fillId="7" borderId="0" xfId="0" applyFont="1" applyFill="1" applyAlignment="1" applyProtection="1">
      <alignment horizontal="left" vertical="center"/>
      <protection hidden="1"/>
    </xf>
    <xf numFmtId="0" fontId="0" fillId="0" borderId="0" xfId="0" applyProtection="1">
      <protection hidden="1"/>
    </xf>
    <xf numFmtId="3" fontId="15" fillId="0" borderId="21" xfId="0" applyNumberFormat="1" applyFont="1" applyFill="1" applyBorder="1" applyAlignment="1" applyProtection="1">
      <alignment horizontal="right" vertical="center" wrapText="1"/>
      <protection hidden="1"/>
    </xf>
    <xf numFmtId="3" fontId="15" fillId="0" borderId="21" xfId="0" applyNumberFormat="1" applyFont="1" applyBorder="1" applyAlignment="1" applyProtection="1">
      <alignment horizontal="right" wrapText="1"/>
      <protection hidden="1"/>
    </xf>
    <xf numFmtId="10" fontId="15" fillId="0" borderId="21" xfId="0" applyNumberFormat="1" applyFont="1" applyFill="1" applyBorder="1" applyAlignment="1" applyProtection="1">
      <alignment horizontal="right" vertical="center" wrapText="1"/>
      <protection hidden="1"/>
    </xf>
    <xf numFmtId="3" fontId="15" fillId="0" borderId="21" xfId="0" applyNumberFormat="1" applyFont="1" applyBorder="1" applyAlignment="1" applyProtection="1">
      <alignment horizontal="right" vertical="center" wrapText="1"/>
      <protection hidden="1"/>
    </xf>
    <xf numFmtId="10" fontId="15" fillId="0" borderId="21" xfId="0" applyNumberFormat="1" applyFont="1" applyBorder="1" applyAlignment="1" applyProtection="1">
      <alignment horizontal="right" vertical="center" wrapText="1"/>
      <protection hidden="1"/>
    </xf>
    <xf numFmtId="9" fontId="15" fillId="0" borderId="21" xfId="0" applyNumberFormat="1" applyFont="1" applyFill="1" applyBorder="1" applyAlignment="1" applyProtection="1">
      <alignment horizontal="right" vertical="center" wrapText="1"/>
      <protection hidden="1"/>
    </xf>
    <xf numFmtId="10" fontId="23" fillId="0" borderId="21" xfId="0" applyNumberFormat="1" applyFont="1" applyFill="1" applyBorder="1" applyAlignment="1" applyProtection="1">
      <alignment horizontal="right" vertical="center" wrapText="1"/>
      <protection hidden="1"/>
    </xf>
    <xf numFmtId="0" fontId="25" fillId="3" borderId="0" xfId="0" applyFont="1" applyFill="1" applyAlignment="1" applyProtection="1">
      <alignment horizontal="left" vertical="center"/>
      <protection hidden="1"/>
    </xf>
    <xf numFmtId="0" fontId="29" fillId="3" borderId="0" xfId="0" applyFont="1" applyFill="1" applyAlignment="1" applyProtection="1">
      <alignment horizontal="left" vertical="center"/>
      <protection hidden="1"/>
    </xf>
    <xf numFmtId="0" fontId="39" fillId="3" borderId="0" xfId="0" applyFont="1" applyFill="1" applyAlignment="1" applyProtection="1">
      <alignment horizontal="left" vertical="center"/>
      <protection hidden="1"/>
    </xf>
    <xf numFmtId="0" fontId="25" fillId="8" borderId="0" xfId="0" applyFont="1" applyFill="1" applyAlignment="1" applyProtection="1">
      <alignment horizontal="left" vertical="center"/>
      <protection hidden="1"/>
    </xf>
    <xf numFmtId="0" fontId="0" fillId="8" borderId="0" xfId="0" applyFill="1" applyProtection="1">
      <protection hidden="1"/>
    </xf>
    <xf numFmtId="0" fontId="39" fillId="8" borderId="0" xfId="0" applyFont="1" applyFill="1" applyAlignment="1" applyProtection="1">
      <alignment horizontal="left" vertical="center"/>
      <protection hidden="1"/>
    </xf>
    <xf numFmtId="17" fontId="25" fillId="3" borderId="0" xfId="0" quotePrefix="1" applyNumberFormat="1" applyFont="1" applyFill="1" applyAlignment="1" applyProtection="1">
      <alignment horizontal="left" vertical="center"/>
      <protection hidden="1"/>
    </xf>
    <xf numFmtId="165" fontId="40" fillId="3" borderId="0" xfId="0" applyNumberFormat="1" applyFont="1" applyFill="1" applyAlignment="1" applyProtection="1">
      <alignment horizontal="right" vertical="center"/>
      <protection hidden="1"/>
    </xf>
    <xf numFmtId="0" fontId="48" fillId="0" borderId="21" xfId="0" applyFont="1" applyFill="1" applyBorder="1" applyAlignment="1" applyProtection="1">
      <alignment horizontal="center" vertical="center" wrapText="1"/>
      <protection hidden="1"/>
    </xf>
    <xf numFmtId="37" fontId="33" fillId="3" borderId="25" xfId="0" applyNumberFormat="1" applyFont="1" applyFill="1" applyBorder="1"/>
    <xf numFmtId="166" fontId="36" fillId="3" borderId="18" xfId="0" applyNumberFormat="1" applyFont="1" applyFill="1" applyBorder="1" applyAlignment="1">
      <alignment horizontal="right" vertical="center" wrapText="1"/>
    </xf>
    <xf numFmtId="10" fontId="47" fillId="0" borderId="21" xfId="0" applyNumberFormat="1" applyFont="1" applyFill="1" applyBorder="1" applyAlignment="1" applyProtection="1">
      <alignment horizontal="right" vertical="center" wrapText="1"/>
      <protection hidden="1"/>
    </xf>
    <xf numFmtId="0" fontId="48" fillId="0" borderId="21" xfId="0" applyFont="1" applyFill="1" applyBorder="1" applyAlignment="1" applyProtection="1">
      <alignment vertical="center" wrapText="1"/>
      <protection hidden="1"/>
    </xf>
    <xf numFmtId="166" fontId="36" fillId="3" borderId="4" xfId="0" applyNumberFormat="1" applyFont="1" applyFill="1" applyBorder="1" applyAlignment="1">
      <alignment horizontal="right" vertical="center" wrapText="1"/>
    </xf>
    <xf numFmtId="166" fontId="36" fillId="3" borderId="5" xfId="0" applyNumberFormat="1" applyFont="1" applyFill="1" applyBorder="1" applyAlignment="1">
      <alignment horizontal="right" vertical="center" wrapText="1"/>
    </xf>
    <xf numFmtId="0" fontId="47" fillId="0" borderId="21" xfId="0" applyFont="1" applyFill="1" applyBorder="1" applyAlignment="1" applyProtection="1">
      <alignment horizontal="center" vertical="center" wrapText="1"/>
      <protection hidden="1"/>
    </xf>
    <xf numFmtId="166" fontId="45" fillId="3" borderId="4" xfId="0" applyNumberFormat="1" applyFont="1" applyFill="1" applyBorder="1" applyAlignment="1">
      <alignment horizontal="right"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37" fontId="33" fillId="3" borderId="19" xfId="0" applyNumberFormat="1" applyFont="1" applyFill="1" applyBorder="1" applyAlignment="1">
      <alignment horizontal="right" vertical="center" wrapText="1"/>
    </xf>
    <xf numFmtId="37" fontId="7" fillId="3" borderId="4" xfId="0" applyNumberFormat="1" applyFont="1" applyFill="1" applyBorder="1" applyAlignment="1">
      <alignment horizontal="right" vertical="center" wrapText="1"/>
    </xf>
    <xf numFmtId="0" fontId="7" fillId="3" borderId="4" xfId="0" applyNumberFormat="1" applyFont="1" applyFill="1" applyBorder="1" applyAlignment="1"/>
    <xf numFmtId="41" fontId="46" fillId="3" borderId="4" xfId="0" applyNumberFormat="1" applyFont="1" applyFill="1" applyBorder="1" applyAlignment="1">
      <alignment horizontal="right" vertical="center"/>
    </xf>
    <xf numFmtId="41" fontId="46" fillId="3" borderId="4" xfId="0" applyNumberFormat="1" applyFont="1" applyFill="1" applyBorder="1" applyAlignment="1">
      <alignment horizontal="center" vertical="center"/>
    </xf>
    <xf numFmtId="0" fontId="7" fillId="3" borderId="4" xfId="0" applyNumberFormat="1" applyFont="1" applyFill="1" applyBorder="1" applyAlignment="1">
      <alignment horizontal="right"/>
    </xf>
    <xf numFmtId="9" fontId="5" fillId="0" borderId="26" xfId="0" applyNumberFormat="1" applyFont="1" applyBorder="1" applyAlignment="1">
      <alignment horizontal="right"/>
    </xf>
    <xf numFmtId="9" fontId="5" fillId="0" borderId="27" xfId="0" applyNumberFormat="1" applyFont="1" applyBorder="1" applyAlignment="1">
      <alignment horizontal="right"/>
    </xf>
    <xf numFmtId="41" fontId="46" fillId="3" borderId="4" xfId="0" applyNumberFormat="1" applyFont="1" applyFill="1" applyBorder="1" applyAlignment="1">
      <alignment horizontal="right" vertical="center" wrapText="1"/>
    </xf>
    <xf numFmtId="0" fontId="5" fillId="10" borderId="4" xfId="0" applyFont="1" applyFill="1" applyBorder="1" applyAlignment="1">
      <alignment vertical="center" wrapText="1"/>
    </xf>
    <xf numFmtId="37" fontId="33" fillId="3" borderId="29" xfId="0" applyNumberFormat="1" applyFont="1" applyFill="1" applyBorder="1" applyAlignment="1">
      <alignment horizontal="right" vertical="center" wrapText="1"/>
    </xf>
    <xf numFmtId="41" fontId="31" fillId="3" borderId="28" xfId="3" applyNumberFormat="1" applyFont="1" applyFill="1" applyBorder="1" applyAlignment="1" applyProtection="1">
      <alignment horizontal="right" vertical="center" wrapText="1"/>
      <protection hidden="1"/>
    </xf>
    <xf numFmtId="0" fontId="0" fillId="0" borderId="30" xfId="0" applyFill="1" applyBorder="1" applyAlignment="1" applyProtection="1">
      <alignment horizontal="justify" vertical="top" wrapText="1"/>
      <protection hidden="1"/>
    </xf>
    <xf numFmtId="0" fontId="15" fillId="0" borderId="0" xfId="0" applyFont="1" applyFill="1" applyAlignment="1">
      <alignment horizontal="justify" vertical="center"/>
    </xf>
    <xf numFmtId="0" fontId="17" fillId="3" borderId="0" xfId="0" applyFont="1" applyFill="1" applyBorder="1" applyProtection="1">
      <protection hidden="1"/>
    </xf>
    <xf numFmtId="0" fontId="17" fillId="3" borderId="4" xfId="0" applyFont="1" applyFill="1" applyBorder="1" applyAlignment="1" applyProtection="1">
      <alignment horizontal="center" vertical="center" wrapText="1"/>
      <protection hidden="1"/>
    </xf>
    <xf numFmtId="0" fontId="23" fillId="3" borderId="4" xfId="0" applyFont="1" applyFill="1" applyBorder="1" applyAlignment="1" applyProtection="1">
      <alignment vertical="center" wrapText="1"/>
      <protection hidden="1"/>
    </xf>
    <xf numFmtId="0" fontId="23" fillId="3" borderId="4" xfId="0" applyFont="1" applyFill="1" applyBorder="1" applyAlignment="1" applyProtection="1">
      <alignment horizontal="justify" vertical="center" wrapText="1"/>
      <protection hidden="1"/>
    </xf>
    <xf numFmtId="0" fontId="23" fillId="3" borderId="4" xfId="0" applyFont="1" applyFill="1" applyBorder="1" applyAlignment="1" applyProtection="1">
      <alignment horizontal="center" vertical="center"/>
      <protection hidden="1"/>
    </xf>
    <xf numFmtId="0" fontId="49" fillId="3" borderId="4" xfId="0" applyFont="1" applyFill="1" applyBorder="1" applyAlignment="1">
      <alignment horizontal="justify" vertical="center"/>
    </xf>
    <xf numFmtId="41" fontId="2" fillId="0" borderId="4" xfId="0" applyNumberFormat="1" applyFont="1" applyBorder="1" applyAlignment="1">
      <alignment vertical="center" wrapText="1"/>
    </xf>
    <xf numFmtId="0" fontId="2" fillId="0" borderId="4" xfId="0" applyNumberFormat="1" applyFont="1" applyBorder="1" applyAlignment="1">
      <alignment vertical="center" wrapText="1"/>
    </xf>
    <xf numFmtId="41" fontId="2" fillId="0" borderId="4" xfId="0" applyNumberFormat="1" applyFont="1" applyBorder="1" applyAlignment="1">
      <alignment horizontal="left" vertical="center" wrapText="1"/>
    </xf>
    <xf numFmtId="0" fontId="16" fillId="0" borderId="4" xfId="0" applyNumberFormat="1" applyFont="1" applyBorder="1" applyAlignment="1" applyProtection="1">
      <alignment vertical="center" wrapText="1"/>
      <protection hidden="1"/>
    </xf>
    <xf numFmtId="0" fontId="12" fillId="0" borderId="4" xfId="0" applyNumberFormat="1" applyFont="1" applyBorder="1" applyAlignment="1" applyProtection="1">
      <alignment vertical="center" wrapText="1"/>
      <protection hidden="1"/>
    </xf>
    <xf numFmtId="0" fontId="15" fillId="3" borderId="4" xfId="0" applyNumberFormat="1" applyFont="1" applyFill="1" applyBorder="1" applyAlignment="1">
      <alignment horizontal="justify" vertical="center"/>
    </xf>
    <xf numFmtId="0" fontId="2" fillId="0" borderId="4" xfId="0" applyNumberFormat="1" applyFont="1" applyBorder="1" applyAlignment="1" applyProtection="1">
      <alignment vertical="center" wrapText="1"/>
      <protection hidden="1"/>
    </xf>
    <xf numFmtId="0" fontId="23" fillId="0" borderId="0" xfId="0" applyFont="1" applyFill="1" applyBorder="1" applyAlignment="1" applyProtection="1">
      <alignment horizontal="justify" vertical="top" wrapText="1"/>
      <protection hidden="1"/>
    </xf>
    <xf numFmtId="0" fontId="22" fillId="0" borderId="21" xfId="0" applyFont="1" applyFill="1" applyBorder="1" applyAlignment="1" applyProtection="1">
      <alignment horizontal="left" vertical="center" wrapText="1"/>
      <protection hidden="1"/>
    </xf>
    <xf numFmtId="0" fontId="14" fillId="0" borderId="21" xfId="0" applyFont="1" applyFill="1" applyBorder="1" applyAlignment="1" applyProtection="1">
      <alignment horizontal="left" vertical="center" wrapText="1"/>
      <protection hidden="1"/>
    </xf>
    <xf numFmtId="0" fontId="17" fillId="3" borderId="0" xfId="0" applyFont="1" applyFill="1" applyBorder="1" applyAlignment="1" applyProtection="1">
      <alignment horizontal="center" wrapText="1"/>
      <protection hidden="1"/>
    </xf>
    <xf numFmtId="0" fontId="17" fillId="0" borderId="0" xfId="0" applyFont="1" applyFill="1" applyBorder="1" applyAlignment="1" applyProtection="1">
      <alignment horizontal="justify" vertical="top" wrapText="1"/>
      <protection hidden="1"/>
    </xf>
    <xf numFmtId="0" fontId="17" fillId="3" borderId="0" xfId="0" applyFont="1" applyFill="1" applyBorder="1" applyAlignment="1" applyProtection="1">
      <alignment horizontal="left"/>
      <protection hidden="1"/>
    </xf>
    <xf numFmtId="0" fontId="16" fillId="0" borderId="21" xfId="0" applyFont="1" applyFill="1" applyBorder="1" applyAlignment="1" applyProtection="1">
      <alignment horizontal="left" vertical="center" wrapText="1"/>
      <protection hidden="1"/>
    </xf>
    <xf numFmtId="0" fontId="22" fillId="0" borderId="22" xfId="0" applyFont="1" applyFill="1" applyBorder="1" applyAlignment="1" applyProtection="1">
      <alignment horizontal="left" vertical="center" wrapText="1"/>
      <protection hidden="1"/>
    </xf>
    <xf numFmtId="0" fontId="22" fillId="0" borderId="20" xfId="0" applyFont="1" applyFill="1" applyBorder="1" applyAlignment="1" applyProtection="1">
      <alignment horizontal="left" vertical="center" wrapText="1"/>
      <protection hidden="1"/>
    </xf>
    <xf numFmtId="0" fontId="38" fillId="3" borderId="0" xfId="0" applyFont="1" applyFill="1" applyBorder="1" applyAlignment="1" applyProtection="1">
      <alignment horizontal="justify" vertical="center" wrapText="1"/>
      <protection hidden="1"/>
    </xf>
    <xf numFmtId="37" fontId="6" fillId="2" borderId="11" xfId="0" applyNumberFormat="1" applyFont="1" applyFill="1" applyBorder="1" applyAlignment="1" applyProtection="1">
      <alignment horizontal="left" vertical="center" wrapText="1"/>
      <protection hidden="1"/>
    </xf>
    <xf numFmtId="37" fontId="6" fillId="2" borderId="10" xfId="0" applyNumberFormat="1" applyFont="1" applyFill="1" applyBorder="1" applyAlignment="1" applyProtection="1">
      <alignment horizontal="left" vertical="center" wrapText="1"/>
      <protection hidden="1"/>
    </xf>
    <xf numFmtId="0" fontId="0" fillId="3" borderId="15" xfId="0" applyFill="1" applyBorder="1" applyAlignment="1" applyProtection="1">
      <alignment horizontal="center"/>
      <protection hidden="1"/>
    </xf>
    <xf numFmtId="0" fontId="0" fillId="3" borderId="8" xfId="0" applyFill="1" applyBorder="1" applyAlignment="1" applyProtection="1">
      <alignment horizontal="center"/>
      <protection hidden="1"/>
    </xf>
    <xf numFmtId="0" fontId="0" fillId="3" borderId="17" xfId="0" applyFill="1" applyBorder="1" applyAlignment="1" applyProtection="1">
      <alignment horizontal="center"/>
      <protection hidden="1"/>
    </xf>
    <xf numFmtId="0" fontId="0" fillId="3" borderId="18"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0" fillId="3" borderId="9" xfId="0" applyFill="1" applyBorder="1" applyAlignment="1" applyProtection="1">
      <alignment horizontal="center"/>
      <protection hidden="1"/>
    </xf>
    <xf numFmtId="0" fontId="31" fillId="3" borderId="15" xfId="0" applyFont="1" applyFill="1" applyBorder="1" applyAlignment="1" applyProtection="1">
      <alignment horizontal="center" vertical="center" wrapText="1"/>
      <protection hidden="1"/>
    </xf>
    <xf numFmtId="0" fontId="31" fillId="3" borderId="8" xfId="0" applyFont="1" applyFill="1" applyBorder="1" applyAlignment="1" applyProtection="1">
      <alignment horizontal="center" vertical="center" wrapText="1"/>
      <protection hidden="1"/>
    </xf>
    <xf numFmtId="0" fontId="31" fillId="3" borderId="17" xfId="0" applyFont="1" applyFill="1" applyBorder="1" applyAlignment="1" applyProtection="1">
      <alignment horizontal="center" vertical="center" wrapText="1"/>
      <protection hidden="1"/>
    </xf>
    <xf numFmtId="0" fontId="31" fillId="3" borderId="18" xfId="0" applyFont="1" applyFill="1" applyBorder="1" applyAlignment="1" applyProtection="1">
      <alignment horizontal="center" vertical="center" wrapText="1"/>
      <protection hidden="1"/>
    </xf>
    <xf numFmtId="0" fontId="31" fillId="3" borderId="16" xfId="0" applyFont="1" applyFill="1" applyBorder="1" applyAlignment="1" applyProtection="1">
      <alignment horizontal="center" vertical="center" wrapText="1"/>
      <protection hidden="1"/>
    </xf>
    <xf numFmtId="0" fontId="31" fillId="3" borderId="9" xfId="0" applyFont="1" applyFill="1" applyBorder="1" applyAlignment="1" applyProtection="1">
      <alignment horizontal="center" vertical="center" wrapText="1"/>
      <protection hidden="1"/>
    </xf>
    <xf numFmtId="0" fontId="24" fillId="7" borderId="0" xfId="0" applyFont="1" applyFill="1" applyAlignment="1" applyProtection="1">
      <alignment horizontal="right" vertical="center"/>
      <protection hidden="1"/>
    </xf>
    <xf numFmtId="0" fontId="24" fillId="7" borderId="0" xfId="0" applyFont="1" applyFill="1" applyAlignment="1" applyProtection="1">
      <alignment horizontal="left" vertical="center"/>
      <protection hidden="1"/>
    </xf>
    <xf numFmtId="0" fontId="13" fillId="3" borderId="4" xfId="0" applyFont="1" applyFill="1" applyBorder="1" applyAlignment="1" applyProtection="1">
      <alignment horizontal="center" vertical="center" wrapText="1"/>
      <protection hidden="1"/>
    </xf>
    <xf numFmtId="0" fontId="18" fillId="3" borderId="15" xfId="0"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0" fontId="18" fillId="3" borderId="17" xfId="0" applyFont="1" applyFill="1" applyBorder="1" applyAlignment="1" applyProtection="1">
      <alignment horizontal="center" vertical="center" wrapText="1"/>
      <protection hidden="1"/>
    </xf>
    <xf numFmtId="0" fontId="18" fillId="3" borderId="18" xfId="0" applyFont="1" applyFill="1" applyBorder="1" applyAlignment="1" applyProtection="1">
      <alignment horizontal="center" vertical="center" wrapText="1"/>
      <protection hidden="1"/>
    </xf>
    <xf numFmtId="0" fontId="18" fillId="3" borderId="16" xfId="0" applyFont="1" applyFill="1" applyBorder="1" applyAlignment="1" applyProtection="1">
      <alignment horizontal="center" vertical="center" wrapText="1"/>
      <protection hidden="1"/>
    </xf>
    <xf numFmtId="0" fontId="18" fillId="3" borderId="9"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3" fillId="3" borderId="13" xfId="0" applyFont="1" applyFill="1" applyBorder="1" applyAlignment="1" applyProtection="1">
      <alignment horizontal="center" vertical="center" wrapText="1"/>
      <protection hidden="1"/>
    </xf>
    <xf numFmtId="0" fontId="33" fillId="3" borderId="12" xfId="0" applyFont="1" applyFill="1" applyBorder="1" applyAlignment="1" applyProtection="1">
      <alignment horizontal="center" vertical="center" wrapText="1"/>
      <protection hidden="1"/>
    </xf>
    <xf numFmtId="0" fontId="33" fillId="3" borderId="3" xfId="0" applyFont="1" applyFill="1" applyBorder="1" applyAlignment="1" applyProtection="1">
      <alignment horizontal="center" vertical="center" wrapText="1"/>
      <protection hidden="1"/>
    </xf>
    <xf numFmtId="0" fontId="33" fillId="3" borderId="11" xfId="0" applyFont="1" applyFill="1" applyBorder="1" applyAlignment="1" applyProtection="1">
      <alignment horizontal="center" vertical="center" wrapText="1"/>
      <protection hidden="1"/>
    </xf>
    <xf numFmtId="0" fontId="0" fillId="0" borderId="10" xfId="0" applyBorder="1" applyAlignment="1" applyProtection="1">
      <alignment horizontal="center" wrapText="1"/>
      <protection hidden="1"/>
    </xf>
    <xf numFmtId="0" fontId="0" fillId="0" borderId="7" xfId="0" applyBorder="1" applyAlignment="1" applyProtection="1">
      <alignment horizontal="center" wrapText="1"/>
      <protection hidden="1"/>
    </xf>
    <xf numFmtId="0" fontId="28" fillId="3" borderId="0"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35" fillId="3" borderId="11" xfId="0" applyFont="1" applyFill="1" applyBorder="1" applyAlignment="1" applyProtection="1">
      <alignment horizontal="left" vertical="center" wrapText="1"/>
      <protection hidden="1"/>
    </xf>
    <xf numFmtId="0" fontId="0" fillId="0" borderId="7" xfId="0" applyBorder="1" applyAlignment="1" applyProtection="1">
      <alignment horizontal="left" wrapText="1"/>
      <protection hidden="1"/>
    </xf>
  </cellXfs>
  <cellStyles count="17">
    <cellStyle name="=C:\WINNT35\SYSTEM32\COMMAND.COM" xfId="5" xr:uid="{00000000-0005-0000-0000-000000000000}"/>
    <cellStyle name="Comma 2" xfId="15" xr:uid="{393BD539-6F04-467A-80D3-3A42BB3FBC01}"/>
    <cellStyle name="Heading 1 2" xfId="11" xr:uid="{00000000-0005-0000-0000-000002000000}"/>
    <cellStyle name="Heading 2 2" xfId="9" xr:uid="{00000000-0005-0000-0000-000003000000}"/>
    <cellStyle name="HeadingTable" xfId="10" xr:uid="{00000000-0005-0000-0000-000004000000}"/>
    <cellStyle name="Normal" xfId="0" builtinId="0"/>
    <cellStyle name="Normal 2" xfId="7" xr:uid="{00000000-0005-0000-0000-000006000000}"/>
    <cellStyle name="Normal 2 2" xfId="8" xr:uid="{00000000-0005-0000-0000-000007000000}"/>
    <cellStyle name="Normal 2 2 2" xfId="3" xr:uid="{00000000-0005-0000-0000-000008000000}"/>
    <cellStyle name="Normal 2 2 3" xfId="14" xr:uid="{00000000-0005-0000-0000-000009000000}"/>
    <cellStyle name="Normal 2 5 2 2" xfId="2" xr:uid="{00000000-0005-0000-0000-00000A000000}"/>
    <cellStyle name="Normal 2_~0149226 2" xfId="4" xr:uid="{00000000-0005-0000-0000-00000B000000}"/>
    <cellStyle name="Normal 4" xfId="12" xr:uid="{00000000-0005-0000-0000-00000C000000}"/>
    <cellStyle name="Normal 4 2" xfId="16" xr:uid="{103FAA9B-89CD-4215-8B73-D26E3421799D}"/>
    <cellStyle name="Normal 9" xfId="1" xr:uid="{00000000-0005-0000-0000-00000D000000}"/>
    <cellStyle name="optionalExposure" xfId="6" xr:uid="{00000000-0005-0000-0000-00000F000000}"/>
    <cellStyle name="Standard 3" xfId="13" xr:uid="{00000000-0005-0000-0000-000011000000}"/>
  </cellStyles>
  <dxfs count="0"/>
  <tableStyles count="0" defaultTableStyle="TableStyleMedium2" defaultPivotStyle="PivotStyleLight16"/>
  <colors>
    <mruColors>
      <color rgb="FFBFBFBF"/>
      <color rgb="FFA6A6A6"/>
      <color rgb="FF006172"/>
      <color rgb="FF31859C"/>
      <color rgb="FF262626"/>
      <color rgb="FF1E6C27"/>
      <color rgb="FFE7E6E6"/>
      <color rgb="FFD9D9D9"/>
      <color rgb="FFF2DCDB"/>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EU LIQB'!A1"/></Relationships>
</file>

<file path=xl/drawings/_rels/drawing2.xml.rels><?xml version="1.0" encoding="UTF-8" standalone="yes"?>
<Relationships xmlns="http://schemas.openxmlformats.org/package/2006/relationships"><Relationship Id="rId2" Type="http://schemas.openxmlformats.org/officeDocument/2006/relationships/hyperlink" Target="#'Cover '!A1"/><Relationship Id="rId1" Type="http://schemas.openxmlformats.org/officeDocument/2006/relationships/hyperlink" Target="#'Forward-Looking Statements'!A1"/></Relationships>
</file>

<file path=xl/drawings/_rels/drawing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Introduction!A1"/></Relationships>
</file>

<file path=xl/drawings/_rels/drawing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Forward-Looking Statements'!A1"/><Relationship Id="rId1" Type="http://schemas.openxmlformats.org/officeDocument/2006/relationships/hyperlink" Target="#'Key metrics'!A1"/></Relationships>
</file>

<file path=xl/drawings/_rels/drawing5.xml.rels><?xml version="1.0" encoding="UTF-8" standalone="yes"?>
<Relationships xmlns="http://schemas.openxmlformats.org/package/2006/relationships"><Relationship Id="rId3" Type="http://schemas.openxmlformats.org/officeDocument/2006/relationships/hyperlink" Target="#'IFRS9 FL'!A1"/><Relationship Id="rId2" Type="http://schemas.openxmlformats.org/officeDocument/2006/relationships/hyperlink" Target="#Contents!A1"/><Relationship Id="rId1" Type="http://schemas.openxmlformats.org/officeDocument/2006/relationships/hyperlink" Target="#Introduction!A1"/></Relationships>
</file>

<file path=xl/drawings/_rels/drawing6.xml.rels><?xml version="1.0" encoding="UTF-8" standalone="yes"?>
<Relationships xmlns="http://schemas.openxmlformats.org/package/2006/relationships"><Relationship Id="rId3" Type="http://schemas.openxmlformats.org/officeDocument/2006/relationships/hyperlink" Target="#'EU OV1'!A1"/><Relationship Id="rId2" Type="http://schemas.openxmlformats.org/officeDocument/2006/relationships/hyperlink" Target="#Contents!A1"/><Relationship Id="rId1" Type="http://schemas.openxmlformats.org/officeDocument/2006/relationships/hyperlink" Target="#'Key metrics'!A1"/></Relationships>
</file>

<file path=xl/drawings/_rels/drawing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FRS9 FL'!A1"/><Relationship Id="rId1" Type="http://schemas.openxmlformats.org/officeDocument/2006/relationships/hyperlink" Target="#'EU LIQ1'!A1"/></Relationships>
</file>

<file path=xl/drawings/_rels/drawing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OV1'!A1"/><Relationship Id="rId1" Type="http://schemas.openxmlformats.org/officeDocument/2006/relationships/hyperlink" Target="#'EU LIQB'!A1"/></Relationships>
</file>

<file path=xl/drawings/_rels/drawing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IQ1'!A1"/><Relationship Id="rId1" Type="http://schemas.openxmlformats.org/officeDocument/2006/relationships/hyperlink" Target="#'Appendix I'!A1"/></Relationships>
</file>

<file path=xl/drawings/drawing1.xml><?xml version="1.0" encoding="utf-8"?>
<xdr:wsDr xmlns:xdr="http://schemas.openxmlformats.org/drawingml/2006/spreadsheetDrawing" xmlns:a="http://schemas.openxmlformats.org/drawingml/2006/main">
  <xdr:twoCellAnchor>
    <xdr:from>
      <xdr:col>3</xdr:col>
      <xdr:colOff>104775</xdr:colOff>
      <xdr:row>21</xdr:row>
      <xdr:rowOff>95250</xdr:rowOff>
    </xdr:from>
    <xdr:to>
      <xdr:col>7</xdr:col>
      <xdr:colOff>542925</xdr:colOff>
      <xdr:row>22</xdr:row>
      <xdr:rowOff>200025</xdr:rowOff>
    </xdr:to>
    <xdr:pic>
      <xdr:nvPicPr>
        <xdr:cNvPr id="2" name="Picture 1">
          <a:extLst>
            <a:ext uri="{FF2B5EF4-FFF2-40B4-BE49-F238E27FC236}">
              <a16:creationId xmlns:a16="http://schemas.microsoft.com/office/drawing/2014/main" id="{245C983E-BC1F-4CD8-B213-7D839CDD5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575" y="5305425"/>
          <a:ext cx="27146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12</xdr:row>
      <xdr:rowOff>66675</xdr:rowOff>
    </xdr:from>
    <xdr:to>
      <xdr:col>1</xdr:col>
      <xdr:colOff>847050</xdr:colOff>
      <xdr:row>12</xdr:row>
      <xdr:rowOff>246675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4515136-B914-4CFE-AD8C-4E2D35B30584}"/>
            </a:ext>
          </a:extLst>
        </xdr:cNvPr>
        <xdr:cNvSpPr/>
      </xdr:nvSpPr>
      <xdr:spPr>
        <a:xfrm>
          <a:off x="180975" y="37052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990600</xdr:colOff>
      <xdr:row>12</xdr:row>
      <xdr:rowOff>66675</xdr:rowOff>
    </xdr:from>
    <xdr:to>
      <xdr:col>3</xdr:col>
      <xdr:colOff>447000</xdr:colOff>
      <xdr:row>12</xdr:row>
      <xdr:rowOff>246675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AB954FB-369F-496A-998C-7C3D5634D9CC}"/>
            </a:ext>
          </a:extLst>
        </xdr:cNvPr>
        <xdr:cNvSpPr/>
      </xdr:nvSpPr>
      <xdr:spPr>
        <a:xfrm>
          <a:off x="5753100" y="35909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12</xdr:row>
      <xdr:rowOff>26986</xdr:rowOff>
    </xdr:from>
    <xdr:to>
      <xdr:col>1</xdr:col>
      <xdr:colOff>1342350</xdr:colOff>
      <xdr:row>12</xdr:row>
      <xdr:rowOff>206986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DBBC7A5-BD79-4F5B-AAFD-33DE107C6E07}"/>
            </a:ext>
          </a:extLst>
        </xdr:cNvPr>
        <xdr:cNvSpPr/>
      </xdr:nvSpPr>
      <xdr:spPr>
        <a:xfrm>
          <a:off x="7429500" y="284638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66675</xdr:colOff>
      <xdr:row>12</xdr:row>
      <xdr:rowOff>26986</xdr:rowOff>
    </xdr:from>
    <xdr:to>
      <xdr:col>0</xdr:col>
      <xdr:colOff>894675</xdr:colOff>
      <xdr:row>12</xdr:row>
      <xdr:rowOff>206986</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8B95ACB-2E8C-4FC3-A114-8DDD105710AA}"/>
            </a:ext>
          </a:extLst>
        </xdr:cNvPr>
        <xdr:cNvSpPr>
          <a:spLocks noChangeAspect="1"/>
        </xdr:cNvSpPr>
      </xdr:nvSpPr>
      <xdr:spPr>
        <a:xfrm>
          <a:off x="66675" y="284638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7024685</xdr:colOff>
      <xdr:row>9</xdr:row>
      <xdr:rowOff>44449</xdr:rowOff>
    </xdr:from>
    <xdr:to>
      <xdr:col>0</xdr:col>
      <xdr:colOff>7852685</xdr:colOff>
      <xdr:row>9</xdr:row>
      <xdr:rowOff>224449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7DB680-6599-4E06-8AF9-94B6E07EDF75}"/>
            </a:ext>
          </a:extLst>
        </xdr:cNvPr>
        <xdr:cNvSpPr>
          <a:spLocks/>
        </xdr:cNvSpPr>
      </xdr:nvSpPr>
      <xdr:spPr>
        <a:xfrm>
          <a:off x="7024685" y="49307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9</xdr:row>
      <xdr:rowOff>53974</xdr:rowOff>
    </xdr:from>
    <xdr:to>
      <xdr:col>0</xdr:col>
      <xdr:colOff>942299</xdr:colOff>
      <xdr:row>9</xdr:row>
      <xdr:rowOff>233974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924609E-06EC-41ED-99AD-255E3DD3BB91}"/>
            </a:ext>
          </a:extLst>
        </xdr:cNvPr>
        <xdr:cNvSpPr>
          <a:spLocks noChangeAspect="1"/>
        </xdr:cNvSpPr>
      </xdr:nvSpPr>
      <xdr:spPr>
        <a:xfrm>
          <a:off x="114299" y="494029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3569492</xdr:colOff>
      <xdr:row>9</xdr:row>
      <xdr:rowOff>53974</xdr:rowOff>
    </xdr:from>
    <xdr:to>
      <xdr:col>0</xdr:col>
      <xdr:colOff>4397492</xdr:colOff>
      <xdr:row>9</xdr:row>
      <xdr:rowOff>233974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BC7AEBDA-0C5D-483B-B988-9920B016FF89}"/>
            </a:ext>
          </a:extLst>
        </xdr:cNvPr>
        <xdr:cNvSpPr>
          <a:spLocks noChangeAspect="1"/>
        </xdr:cNvSpPr>
      </xdr:nvSpPr>
      <xdr:spPr>
        <a:xfrm>
          <a:off x="3569492" y="494029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8139111</xdr:colOff>
      <xdr:row>37</xdr:row>
      <xdr:rowOff>63499</xdr:rowOff>
    </xdr:from>
    <xdr:to>
      <xdr:col>1</xdr:col>
      <xdr:colOff>42186</xdr:colOff>
      <xdr:row>37</xdr:row>
      <xdr:rowOff>243499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751EAA-AFAA-4C86-9822-38AD30B839A1}"/>
            </a:ext>
          </a:extLst>
        </xdr:cNvPr>
        <xdr:cNvSpPr/>
      </xdr:nvSpPr>
      <xdr:spPr>
        <a:xfrm>
          <a:off x="8139111" y="815974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37</xdr:row>
      <xdr:rowOff>73024</xdr:rowOff>
    </xdr:from>
    <xdr:to>
      <xdr:col>0</xdr:col>
      <xdr:colOff>942299</xdr:colOff>
      <xdr:row>37</xdr:row>
      <xdr:rowOff>253024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9AF1410-4CC6-46BA-9C84-EEC157E845F1}"/>
            </a:ext>
          </a:extLst>
        </xdr:cNvPr>
        <xdr:cNvSpPr/>
      </xdr:nvSpPr>
      <xdr:spPr>
        <a:xfrm>
          <a:off x="114299" y="81692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4126705</xdr:colOff>
      <xdr:row>37</xdr:row>
      <xdr:rowOff>73024</xdr:rowOff>
    </xdr:from>
    <xdr:to>
      <xdr:col>0</xdr:col>
      <xdr:colOff>4954705</xdr:colOff>
      <xdr:row>37</xdr:row>
      <xdr:rowOff>253024</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5731F56-B767-476D-B141-FB156FE7BAA3}"/>
            </a:ext>
          </a:extLst>
        </xdr:cNvPr>
        <xdr:cNvSpPr/>
      </xdr:nvSpPr>
      <xdr:spPr>
        <a:xfrm>
          <a:off x="4126705" y="81692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62</xdr:row>
      <xdr:rowOff>63498</xdr:rowOff>
    </xdr:from>
    <xdr:to>
      <xdr:col>1</xdr:col>
      <xdr:colOff>361275</xdr:colOff>
      <xdr:row>62</xdr:row>
      <xdr:rowOff>243498</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D50D6886-B98F-45D6-83D5-0C2AD281818D}"/>
            </a:ext>
          </a:extLst>
        </xdr:cNvPr>
        <xdr:cNvSpPr/>
      </xdr:nvSpPr>
      <xdr:spPr>
        <a:xfrm>
          <a:off x="142875" y="15255873"/>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800100</xdr:colOff>
      <xdr:row>62</xdr:row>
      <xdr:rowOff>53973</xdr:rowOff>
    </xdr:from>
    <xdr:to>
      <xdr:col>3</xdr:col>
      <xdr:colOff>513675</xdr:colOff>
      <xdr:row>62</xdr:row>
      <xdr:rowOff>233973</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84C44AF4-B365-4B4F-A704-54A4DAC53E4F}"/>
            </a:ext>
          </a:extLst>
        </xdr:cNvPr>
        <xdr:cNvSpPr/>
      </xdr:nvSpPr>
      <xdr:spPr>
        <a:xfrm>
          <a:off x="4229100" y="15246348"/>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6</xdr:col>
      <xdr:colOff>523875</xdr:colOff>
      <xdr:row>62</xdr:row>
      <xdr:rowOff>57150</xdr:rowOff>
    </xdr:from>
    <xdr:to>
      <xdr:col>7</xdr:col>
      <xdr:colOff>237450</xdr:colOff>
      <xdr:row>62</xdr:row>
      <xdr:rowOff>237150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C360437C-A5CF-4365-BE65-F2A04BA6957D}"/>
            </a:ext>
          </a:extLst>
        </xdr:cNvPr>
        <xdr:cNvSpPr>
          <a:spLocks noChangeAspect="1"/>
        </xdr:cNvSpPr>
      </xdr:nvSpPr>
      <xdr:spPr>
        <a:xfrm>
          <a:off x="8410575" y="152495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39</xdr:row>
      <xdr:rowOff>60325</xdr:rowOff>
    </xdr:from>
    <xdr:to>
      <xdr:col>1</xdr:col>
      <xdr:colOff>361275</xdr:colOff>
      <xdr:row>39</xdr:row>
      <xdr:rowOff>240325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DFFF542-C094-43E8-BAE3-9530C0954EDD}"/>
            </a:ext>
          </a:extLst>
        </xdr:cNvPr>
        <xdr:cNvSpPr/>
      </xdr:nvSpPr>
      <xdr:spPr>
        <a:xfrm>
          <a:off x="142875" y="148431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1066800</xdr:colOff>
      <xdr:row>39</xdr:row>
      <xdr:rowOff>60325</xdr:rowOff>
    </xdr:from>
    <xdr:to>
      <xdr:col>3</xdr:col>
      <xdr:colOff>608925</xdr:colOff>
      <xdr:row>39</xdr:row>
      <xdr:rowOff>240325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CA0AE73-4453-4131-B413-E34F0100A1EA}"/>
            </a:ext>
          </a:extLst>
        </xdr:cNvPr>
        <xdr:cNvSpPr/>
      </xdr:nvSpPr>
      <xdr:spPr>
        <a:xfrm>
          <a:off x="4067175" y="148431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6</xdr:col>
      <xdr:colOff>390525</xdr:colOff>
      <xdr:row>39</xdr:row>
      <xdr:rowOff>47625</xdr:rowOff>
    </xdr:from>
    <xdr:to>
      <xdr:col>7</xdr:col>
      <xdr:colOff>27910</xdr:colOff>
      <xdr:row>39</xdr:row>
      <xdr:rowOff>227625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924ABD0C-B96F-47DD-A4E6-E4A63186CF16}"/>
            </a:ext>
          </a:extLst>
        </xdr:cNvPr>
        <xdr:cNvSpPr>
          <a:spLocks noChangeAspect="1"/>
        </xdr:cNvSpPr>
      </xdr:nvSpPr>
      <xdr:spPr>
        <a:xfrm>
          <a:off x="8248650" y="14830425"/>
          <a:ext cx="82801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704850</xdr:colOff>
      <xdr:row>90</xdr:row>
      <xdr:rowOff>60325</xdr:rowOff>
    </xdr:from>
    <xdr:to>
      <xdr:col>4</xdr:col>
      <xdr:colOff>1532850</xdr:colOff>
      <xdr:row>90</xdr:row>
      <xdr:rowOff>240325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80DF2B-4905-4CDC-BF17-C294DD8D0B76}"/>
            </a:ext>
          </a:extLst>
        </xdr:cNvPr>
        <xdr:cNvSpPr/>
      </xdr:nvSpPr>
      <xdr:spPr>
        <a:xfrm>
          <a:off x="8058150" y="141478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142874</xdr:colOff>
      <xdr:row>90</xdr:row>
      <xdr:rowOff>60325</xdr:rowOff>
    </xdr:from>
    <xdr:to>
      <xdr:col>1</xdr:col>
      <xdr:colOff>351749</xdr:colOff>
      <xdr:row>90</xdr:row>
      <xdr:rowOff>240325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4264A07-ED75-44A8-8F2C-2DE76ECB3E8E}"/>
            </a:ext>
          </a:extLst>
        </xdr:cNvPr>
        <xdr:cNvSpPr/>
      </xdr:nvSpPr>
      <xdr:spPr>
        <a:xfrm>
          <a:off x="142874" y="141478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3333750</xdr:colOff>
      <xdr:row>90</xdr:row>
      <xdr:rowOff>60325</xdr:rowOff>
    </xdr:from>
    <xdr:to>
      <xdr:col>2</xdr:col>
      <xdr:colOff>513675</xdr:colOff>
      <xdr:row>90</xdr:row>
      <xdr:rowOff>240325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F3DE51D-1436-4133-91EA-02DD2E6824D0}"/>
            </a:ext>
          </a:extLst>
        </xdr:cNvPr>
        <xdr:cNvSpPr/>
      </xdr:nvSpPr>
      <xdr:spPr>
        <a:xfrm>
          <a:off x="3952875" y="141478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553125</xdr:colOff>
      <xdr:row>44</xdr:row>
      <xdr:rowOff>60325</xdr:rowOff>
    </xdr:from>
    <xdr:to>
      <xdr:col>10</xdr:col>
      <xdr:colOff>0</xdr:colOff>
      <xdr:row>44</xdr:row>
      <xdr:rowOff>240325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04F090A-573E-4A05-8187-86876F2692E6}"/>
            </a:ext>
          </a:extLst>
        </xdr:cNvPr>
        <xdr:cNvSpPr/>
      </xdr:nvSpPr>
      <xdr:spPr>
        <a:xfrm>
          <a:off x="14831100" y="147574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44</xdr:row>
      <xdr:rowOff>60325</xdr:rowOff>
    </xdr:from>
    <xdr:to>
      <xdr:col>0</xdr:col>
      <xdr:colOff>970875</xdr:colOff>
      <xdr:row>44</xdr:row>
      <xdr:rowOff>240325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7BE98D-6D06-4A29-8DB0-21B32A74CC14}"/>
            </a:ext>
          </a:extLst>
        </xdr:cNvPr>
        <xdr:cNvSpPr/>
      </xdr:nvSpPr>
      <xdr:spPr>
        <a:xfrm>
          <a:off x="142875" y="147574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114638</xdr:colOff>
      <xdr:row>44</xdr:row>
      <xdr:rowOff>60325</xdr:rowOff>
    </xdr:from>
    <xdr:to>
      <xdr:col>4</xdr:col>
      <xdr:colOff>942638</xdr:colOff>
      <xdr:row>44</xdr:row>
      <xdr:rowOff>240325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998FE9EF-D27E-4188-BB35-0E072A95CA35}"/>
            </a:ext>
          </a:extLst>
        </xdr:cNvPr>
        <xdr:cNvSpPr/>
      </xdr:nvSpPr>
      <xdr:spPr>
        <a:xfrm>
          <a:off x="7486988" y="79470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2917823</xdr:colOff>
      <xdr:row>13</xdr:row>
      <xdr:rowOff>60325</xdr:rowOff>
    </xdr:from>
    <xdr:to>
      <xdr:col>4</xdr:col>
      <xdr:colOff>50123</xdr:colOff>
      <xdr:row>13</xdr:row>
      <xdr:rowOff>240325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CBECC58-C5B6-4687-9C1F-E864F00CA8CB}"/>
            </a:ext>
          </a:extLst>
        </xdr:cNvPr>
        <xdr:cNvSpPr/>
      </xdr:nvSpPr>
      <xdr:spPr>
        <a:xfrm>
          <a:off x="8728073" y="10490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20636</xdr:colOff>
      <xdr:row>13</xdr:row>
      <xdr:rowOff>60325</xdr:rowOff>
    </xdr:from>
    <xdr:to>
      <xdr:col>2</xdr:col>
      <xdr:colOff>19961</xdr:colOff>
      <xdr:row>13</xdr:row>
      <xdr:rowOff>240325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5A25110-CADE-456A-89D6-7448E0882AE1}"/>
            </a:ext>
          </a:extLst>
        </xdr:cNvPr>
        <xdr:cNvSpPr/>
      </xdr:nvSpPr>
      <xdr:spPr>
        <a:xfrm>
          <a:off x="134936" y="10490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3488530</xdr:colOff>
      <xdr:row>13</xdr:row>
      <xdr:rowOff>60325</xdr:rowOff>
    </xdr:from>
    <xdr:to>
      <xdr:col>2</xdr:col>
      <xdr:colOff>4316530</xdr:colOff>
      <xdr:row>13</xdr:row>
      <xdr:rowOff>240325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AC23880E-7D0A-43E8-B5FF-1255737954C5}"/>
            </a:ext>
          </a:extLst>
        </xdr:cNvPr>
        <xdr:cNvSpPr/>
      </xdr:nvSpPr>
      <xdr:spPr>
        <a:xfrm>
          <a:off x="4431505" y="10490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ACCOUNTS/GROUP%20CAPITAL/PILLAR%203%20CRR/Pillar%20III%20-%2031%20March%202023/split%20to%20departments/Finance%20-%20Capital%20team%20Sophia/Received/Quarterly%20Pillar%203%20Disclosures%2031%20March%202023%20-Capital%20Management%20Sophia_CM%20Comments05052023_sent%20to%20RR0805.xlsx?B3CA3656" TargetMode="External"/><Relationship Id="rId1" Type="http://schemas.openxmlformats.org/officeDocument/2006/relationships/externalLinkPath" Target="file:///\\B3CA3656\Quarterly%20Pillar%203%20Disclosures%2031%20March%202023%20-Capital%20Management%20Sophia_CM%20Comments05052023_sent%20to%20RR08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S/GROUP%20CAPITAL/PILLAR%203%20CRR/Pillar%20III%20-%2031%20March%202023/split%20to%20departments/Capital%20Risk/Received/P3_310323_S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2/other%20departments/capital%20risk/Copy%20of%20Interim%20Pillar%203%20Disclosures%20for%20the%20six%20months%20ended%2030%20June%202022_sent_12082022_CRM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S/GROUP%20CAPITAL/PILLAR%203%20CRR/Pillar%20III%20-%2031%20March%202023/split%20to%20departments/Market%20Risk/received/Quarterly%20Pillar%203%20Disclosures%2031%20March%202023%20-%20Market%20Ris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S/GROUP%20CAPITAL/PILLAR%203%20CRR/Pillar%20III%20-%2031%20March%202023/split%20to%20departments/Market%20Risk/received/Copy%20of%20Quarterly%20Pillar%203%20Disclosures%2031%20March%202023%2015052023-%20Market%20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IFRS9 FL"/>
    </sheetNames>
    <sheetDataSet>
      <sheetData sheetId="0">
        <row r="9">
          <cell r="C9">
            <v>1437.8176390000001</v>
          </cell>
          <cell r="D9">
            <v>1540.292185</v>
          </cell>
        </row>
        <row r="10">
          <cell r="C10">
            <v>1657.8176390000001</v>
          </cell>
          <cell r="D10">
            <v>1760.292185</v>
          </cell>
        </row>
        <row r="11">
          <cell r="C11">
            <v>1957.8176390000001</v>
          </cell>
          <cell r="D11">
            <v>2060.2921849999998</v>
          </cell>
        </row>
        <row r="15">
          <cell r="C15">
            <v>0.14145954650025191</v>
          </cell>
          <cell r="D15">
            <v>0.15228984046782137</v>
          </cell>
        </row>
        <row r="16">
          <cell r="C16">
            <v>0.1631042247862271</v>
          </cell>
          <cell r="D16">
            <v>0.174041405027581</v>
          </cell>
        </row>
        <row r="17">
          <cell r="C17">
            <v>0.19261969517619329</v>
          </cell>
          <cell r="D17">
            <v>0.2037026294272532</v>
          </cell>
        </row>
        <row r="19">
          <cell r="C19">
            <v>3.0800000000000008E-2</v>
          </cell>
        </row>
        <row r="20">
          <cell r="C20">
            <v>1.7325E-2</v>
          </cell>
        </row>
        <row r="21">
          <cell r="C21">
            <v>2.3100000000000009E-2</v>
          </cell>
        </row>
        <row r="22">
          <cell r="C22">
            <v>0.11080000000000001</v>
          </cell>
        </row>
        <row r="24">
          <cell r="C24">
            <v>2.5000000009838489E-2</v>
          </cell>
        </row>
        <row r="25">
          <cell r="C25">
            <v>0</v>
          </cell>
        </row>
        <row r="26">
          <cell r="C26">
            <v>1.6600002310313607E-4</v>
          </cell>
        </row>
        <row r="27">
          <cell r="C27">
            <v>0</v>
          </cell>
        </row>
        <row r="28">
          <cell r="C28">
            <v>0</v>
          </cell>
        </row>
        <row r="29">
          <cell r="C29">
            <v>1.5000000045257054E-2</v>
          </cell>
        </row>
        <row r="30">
          <cell r="C30">
            <v>4.0166000078198684E-2</v>
          </cell>
        </row>
        <row r="31">
          <cell r="C31">
            <v>0.15096599999999999</v>
          </cell>
        </row>
        <row r="32">
          <cell r="C32">
            <v>7.9134546503567493E-2</v>
          </cell>
          <cell r="D32">
            <v>8.8952340465751276E-2</v>
          </cell>
        </row>
      </sheetData>
      <sheetData sheetId="1">
        <row r="8">
          <cell r="C8">
            <v>1437.8176390000001</v>
          </cell>
          <cell r="D8">
            <v>1540.2921849999996</v>
          </cell>
        </row>
        <row r="9">
          <cell r="C9">
            <v>1433.5953350768837</v>
          </cell>
          <cell r="D9">
            <v>1455.8503467964863</v>
          </cell>
        </row>
        <row r="10">
          <cell r="C10">
            <v>1437.8176390000001</v>
          </cell>
          <cell r="D10">
            <v>1534.4347445275735</v>
          </cell>
        </row>
        <row r="11">
          <cell r="C11">
            <v>1657.8176390000001</v>
          </cell>
          <cell r="D11">
            <v>1760.2921849999996</v>
          </cell>
        </row>
        <row r="12">
          <cell r="C12">
            <v>1653.5953350768837</v>
          </cell>
          <cell r="D12">
            <v>1675.8503467964863</v>
          </cell>
        </row>
        <row r="13">
          <cell r="C13">
            <v>1657.8176390000001</v>
          </cell>
          <cell r="D13">
            <v>1754.4347445275735</v>
          </cell>
        </row>
        <row r="14">
          <cell r="C14">
            <v>1957.8176390000001</v>
          </cell>
          <cell r="D14">
            <v>2060.2921849999998</v>
          </cell>
        </row>
        <row r="15">
          <cell r="C15">
            <v>1953.5953350768837</v>
          </cell>
          <cell r="D15">
            <v>1975.8503467964863</v>
          </cell>
        </row>
        <row r="16">
          <cell r="C16">
            <v>1957.8176390000001</v>
          </cell>
          <cell r="D16">
            <v>2054.4347445275735</v>
          </cell>
        </row>
        <row r="18">
          <cell r="C18">
            <v>10164.161236</v>
          </cell>
        </row>
        <row r="19">
          <cell r="C19">
            <v>10159.938932076882</v>
          </cell>
        </row>
        <row r="21">
          <cell r="C21">
            <v>0.14145954650025194</v>
          </cell>
          <cell r="D21">
            <v>0.15228984046782135</v>
          </cell>
        </row>
        <row r="22">
          <cell r="C22">
            <v>0.14110275117409882</v>
          </cell>
          <cell r="D22">
            <v>0.14515286905696509</v>
          </cell>
        </row>
        <row r="23">
          <cell r="C23">
            <v>0.14145954650025194</v>
          </cell>
          <cell r="D23">
            <v>0.15170938532879119</v>
          </cell>
        </row>
        <row r="24">
          <cell r="C24">
            <v>0.16310422478622713</v>
          </cell>
          <cell r="D24">
            <v>0.17404140502758098</v>
          </cell>
        </row>
        <row r="25">
          <cell r="C25">
            <v>0.16275642463323917</v>
          </cell>
          <cell r="D25">
            <v>0.16708756259383886</v>
          </cell>
        </row>
        <row r="26">
          <cell r="C26">
            <v>0.16310422478622713</v>
          </cell>
          <cell r="D26">
            <v>0.17346075982768525</v>
          </cell>
        </row>
        <row r="27">
          <cell r="C27">
            <v>0.19261969517619332</v>
          </cell>
          <cell r="D27">
            <v>0.20370262942725317</v>
          </cell>
        </row>
        <row r="28">
          <cell r="C28">
            <v>0.19228416116843058</v>
          </cell>
          <cell r="D28">
            <v>0.19699850832593946</v>
          </cell>
        </row>
        <row r="29">
          <cell r="C29">
            <v>0.19261969517619332</v>
          </cell>
          <cell r="D29">
            <v>0.20312172505344986</v>
          </cell>
        </row>
        <row r="31">
          <cell r="C31">
            <v>25216</v>
          </cell>
        </row>
        <row r="32">
          <cell r="C32">
            <v>6.5699999999999995E-2</v>
          </cell>
          <cell r="D32">
            <v>6.9976540000000004E-2</v>
          </cell>
        </row>
        <row r="33">
          <cell r="C33">
            <v>6.5600000000000006E-2</v>
          </cell>
          <cell r="D33">
            <v>6.6844130000000002E-2</v>
          </cell>
        </row>
        <row r="34">
          <cell r="C34">
            <v>6.5699999999999995E-2</v>
          </cell>
          <cell r="D34">
            <v>6.9759940000000006E-2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EU OV1"/>
    </sheetNames>
    <sheetDataSet>
      <sheetData sheetId="0">
        <row r="13">
          <cell r="C13">
            <v>10164</v>
          </cell>
        </row>
        <row r="34">
          <cell r="C34">
            <v>25216</v>
          </cell>
        </row>
        <row r="35">
          <cell r="C35">
            <v>6.5744029999999995E-2</v>
          </cell>
          <cell r="D35">
            <v>7.0000000000000007E-2</v>
          </cell>
        </row>
        <row r="37">
          <cell r="C37">
            <v>0</v>
          </cell>
        </row>
        <row r="38">
          <cell r="C38">
            <v>0</v>
          </cell>
        </row>
        <row r="39">
          <cell r="C39">
            <v>0.03</v>
          </cell>
        </row>
        <row r="41">
          <cell r="C41">
            <v>0</v>
          </cell>
        </row>
        <row r="42">
          <cell r="C42">
            <v>0.03</v>
          </cell>
        </row>
      </sheetData>
      <sheetData sheetId="1">
        <row r="8">
          <cell r="C8">
            <v>9139</v>
          </cell>
          <cell r="E8">
            <v>731</v>
          </cell>
        </row>
        <row r="9">
          <cell r="C9">
            <v>9139</v>
          </cell>
          <cell r="E9">
            <v>731</v>
          </cell>
        </row>
        <row r="10">
          <cell r="C10"/>
          <cell r="E10"/>
        </row>
        <row r="11">
          <cell r="C11"/>
          <cell r="E11"/>
        </row>
        <row r="12">
          <cell r="C12"/>
          <cell r="E12"/>
        </row>
        <row r="13">
          <cell r="C13"/>
          <cell r="E13"/>
        </row>
        <row r="14">
          <cell r="C14">
            <v>5</v>
          </cell>
          <cell r="E14">
            <v>0</v>
          </cell>
        </row>
        <row r="15">
          <cell r="C15">
            <v>3</v>
          </cell>
          <cell r="E15">
            <v>0</v>
          </cell>
        </row>
        <row r="16">
          <cell r="C16"/>
          <cell r="E16"/>
        </row>
        <row r="17">
          <cell r="C17">
            <v>0</v>
          </cell>
          <cell r="E17">
            <v>0</v>
          </cell>
        </row>
        <row r="18">
          <cell r="C18">
            <v>2</v>
          </cell>
          <cell r="E18">
            <v>0</v>
          </cell>
        </row>
        <row r="19">
          <cell r="C19">
            <v>0</v>
          </cell>
          <cell r="E19">
            <v>0</v>
          </cell>
        </row>
        <row r="20">
          <cell r="C20"/>
          <cell r="E20"/>
        </row>
        <row r="21">
          <cell r="C21"/>
          <cell r="E21"/>
        </row>
        <row r="22">
          <cell r="C22"/>
          <cell r="E22"/>
        </row>
        <row r="23">
          <cell r="C23"/>
          <cell r="E23"/>
        </row>
        <row r="24">
          <cell r="C24"/>
          <cell r="E24"/>
        </row>
        <row r="25">
          <cell r="C25">
            <v>0</v>
          </cell>
          <cell r="E25">
            <v>0</v>
          </cell>
        </row>
        <row r="26">
          <cell r="C26">
            <v>9</v>
          </cell>
          <cell r="E26">
            <v>1</v>
          </cell>
        </row>
        <row r="27">
          <cell r="C27"/>
          <cell r="E27"/>
        </row>
        <row r="28">
          <cell r="C28"/>
          <cell r="E28"/>
        </row>
        <row r="29">
          <cell r="C29">
            <v>9</v>
          </cell>
          <cell r="E29">
            <v>1</v>
          </cell>
        </row>
        <row r="30">
          <cell r="C30"/>
          <cell r="E30"/>
        </row>
        <row r="31">
          <cell r="C31">
            <v>0</v>
          </cell>
          <cell r="E31">
            <v>0</v>
          </cell>
        </row>
        <row r="32">
          <cell r="C32">
            <v>0</v>
          </cell>
          <cell r="E32">
            <v>0</v>
          </cell>
        </row>
        <row r="33">
          <cell r="C33"/>
          <cell r="E33">
            <v>0</v>
          </cell>
        </row>
        <row r="34">
          <cell r="C34">
            <v>0</v>
          </cell>
          <cell r="E34">
            <v>0</v>
          </cell>
        </row>
        <row r="35">
          <cell r="C35">
            <v>1011</v>
          </cell>
          <cell r="E35">
            <v>81</v>
          </cell>
        </row>
        <row r="36">
          <cell r="C36"/>
          <cell r="E36">
            <v>0</v>
          </cell>
        </row>
        <row r="37">
          <cell r="C37">
            <v>1011</v>
          </cell>
          <cell r="E37">
            <v>81</v>
          </cell>
        </row>
        <row r="38">
          <cell r="C38"/>
          <cell r="E38">
            <v>0</v>
          </cell>
        </row>
        <row r="39">
          <cell r="C39">
            <v>57</v>
          </cell>
          <cell r="E39">
            <v>5</v>
          </cell>
        </row>
        <row r="40">
          <cell r="C40"/>
          <cell r="E40">
            <v>0</v>
          </cell>
        </row>
        <row r="41">
          <cell r="C41"/>
          <cell r="E41">
            <v>0</v>
          </cell>
        </row>
        <row r="42">
          <cell r="C42"/>
          <cell r="E42">
            <v>0</v>
          </cell>
        </row>
        <row r="43">
          <cell r="C43"/>
          <cell r="E43">
            <v>0</v>
          </cell>
        </row>
        <row r="44">
          <cell r="C44">
            <v>10164</v>
          </cell>
          <cell r="E44">
            <v>813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orward Looking Statements"/>
      <sheetName val="Introduction"/>
      <sheetName val="Key metrics"/>
      <sheetName val="Credit Risk"/>
      <sheetName val="EU CR1"/>
      <sheetName val="EU CQ4"/>
      <sheetName val="EU CQ5"/>
      <sheetName val="EU CR2"/>
      <sheetName val="EU CR2a"/>
      <sheetName val="EU CQ7"/>
      <sheetName val="EU CQ8"/>
      <sheetName val="EU CQ6"/>
      <sheetName val="EU CQ1"/>
      <sheetName val=" EU CQ2"/>
      <sheetName val="Covid-19 (1)"/>
      <sheetName val="Covid-19 (2)"/>
      <sheetName val="EU CR1-A"/>
      <sheetName val="EU CR3"/>
      <sheetName val="SA-CR &amp; SA-CCR"/>
      <sheetName val="EU CR4"/>
      <sheetName val="EU CR5"/>
      <sheetName val="EU CCR1"/>
      <sheetName val="EU CCR2"/>
      <sheetName val="EU CCR3"/>
      <sheetName val="EU CCR5"/>
      <sheetName val="EU CCR8"/>
      <sheetName val="Securitisation"/>
      <sheetName val="EU SEC1"/>
      <sheetName val="EU SEC3"/>
      <sheetName val="EU SEC5"/>
      <sheetName val="SECA"/>
      <sheetName val="Own Funds"/>
      <sheetName val="EU CC2 "/>
      <sheetName val="EU CC1"/>
      <sheetName val="EU CC1 Commentary"/>
      <sheetName val="IFRS9 template"/>
      <sheetName val="EU OV1"/>
      <sheetName val="Countercyclical Buffer"/>
      <sheetName val="EU CCyB1"/>
      <sheetName val="EU CCyB2"/>
      <sheetName val="Leverage Ratio"/>
      <sheetName val="EU LR1 - LRSum"/>
      <sheetName val="EU LR2 - LRCom"/>
      <sheetName val="EU LR3 - LRSpl"/>
      <sheetName val="Liquidity"/>
      <sheetName val="EU LIQ1"/>
      <sheetName val="EU LIQB"/>
      <sheetName val="EU LIQ2"/>
      <sheetName val="IRRBB"/>
      <sheetName val="IRRBB1"/>
      <sheetName val="Appendix I"/>
    </sheetNames>
    <sheetDataSet>
      <sheetData sheetId="0"/>
      <sheetData sheetId="1"/>
      <sheetData sheetId="2"/>
      <sheetData sheetId="3"/>
      <sheetData sheetId="4">
        <row r="41">
          <cell r="C41">
            <v>0</v>
          </cell>
        </row>
        <row r="42">
          <cell r="C42">
            <v>0.03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EU LIQ1"/>
      <sheetName val="EU LIQB"/>
    </sheetNames>
    <sheetDataSet>
      <sheetData sheetId="0">
        <row r="44">
          <cell r="C44">
            <v>10424.934056381668</v>
          </cell>
        </row>
        <row r="45">
          <cell r="C45">
            <v>3877.6236828073747</v>
          </cell>
        </row>
        <row r="46">
          <cell r="C46">
            <v>398.07306942500009</v>
          </cell>
        </row>
        <row r="47">
          <cell r="C47">
            <v>3479.5506133823751</v>
          </cell>
        </row>
        <row r="48">
          <cell r="C48">
            <v>2.9965682727822447</v>
          </cell>
        </row>
        <row r="50">
          <cell r="C50">
            <v>18509.211463650001</v>
          </cell>
        </row>
        <row r="51">
          <cell r="C51">
            <v>11577.826128961549</v>
          </cell>
        </row>
        <row r="52">
          <cell r="C52">
            <v>1.598677615079209</v>
          </cell>
        </row>
      </sheetData>
      <sheetData sheetId="1">
        <row r="11">
          <cell r="G11">
            <v>10424.934056381668</v>
          </cell>
        </row>
        <row r="13">
          <cell r="C13">
            <v>9008.3657660000008</v>
          </cell>
          <cell r="G13">
            <v>611.15923399166672</v>
          </cell>
        </row>
        <row r="14">
          <cell r="C14">
            <v>6741.8262636666659</v>
          </cell>
          <cell r="G14">
            <v>337.09131318333334</v>
          </cell>
        </row>
        <row r="15">
          <cell r="C15">
            <v>2266.5395023333335</v>
          </cell>
          <cell r="G15">
            <v>274.06792080833333</v>
          </cell>
        </row>
        <row r="16">
          <cell r="C16">
            <v>5209.1323465000005</v>
          </cell>
          <cell r="G16">
            <v>2777.2791716499996</v>
          </cell>
        </row>
        <row r="17">
          <cell r="C17">
            <v>0</v>
          </cell>
          <cell r="G17">
            <v>0</v>
          </cell>
        </row>
        <row r="18">
          <cell r="C18">
            <v>5204.5594298333335</v>
          </cell>
          <cell r="G18">
            <v>2772.7062549833331</v>
          </cell>
        </row>
        <row r="19">
          <cell r="C19">
            <v>4.572916666666667</v>
          </cell>
          <cell r="G19">
            <v>4.572916666666667</v>
          </cell>
        </row>
        <row r="21">
          <cell r="C21">
            <v>316.81642825</v>
          </cell>
          <cell r="G21">
            <v>128.09912379583332</v>
          </cell>
        </row>
        <row r="22">
          <cell r="C22">
            <v>106.99755216666665</v>
          </cell>
          <cell r="G22">
            <v>106.99755216666665</v>
          </cell>
        </row>
        <row r="23">
          <cell r="C23">
            <v>0</v>
          </cell>
          <cell r="G23">
            <v>0</v>
          </cell>
        </row>
        <row r="24">
          <cell r="C24">
            <v>209.81887608333332</v>
          </cell>
          <cell r="G24">
            <v>21.101571629166671</v>
          </cell>
        </row>
        <row r="25">
          <cell r="C25">
            <v>158.07237833333332</v>
          </cell>
          <cell r="G25">
            <v>158.07237833333332</v>
          </cell>
        </row>
        <row r="26">
          <cell r="C26">
            <v>2357.2530695833334</v>
          </cell>
          <cell r="G26">
            <v>203.01377503654166</v>
          </cell>
        </row>
        <row r="27">
          <cell r="G27">
            <v>3877.6236828073747</v>
          </cell>
        </row>
        <row r="29">
          <cell r="C29">
            <v>0</v>
          </cell>
          <cell r="G29">
            <v>0</v>
          </cell>
        </row>
        <row r="30">
          <cell r="C30">
            <v>281.26143716666672</v>
          </cell>
          <cell r="G30">
            <v>202.99280260833334</v>
          </cell>
        </row>
        <row r="31">
          <cell r="C31">
            <v>957.3689207499998</v>
          </cell>
          <cell r="G31">
            <v>195.08026681666669</v>
          </cell>
        </row>
        <row r="32">
          <cell r="G32">
            <v>0</v>
          </cell>
        </row>
        <row r="33">
          <cell r="G33">
            <v>0</v>
          </cell>
        </row>
        <row r="34">
          <cell r="C34">
            <v>1238.6303579166668</v>
          </cell>
          <cell r="G34">
            <v>398.07306942500009</v>
          </cell>
        </row>
        <row r="35">
          <cell r="C35">
            <v>0</v>
          </cell>
          <cell r="G35">
            <v>0</v>
          </cell>
        </row>
        <row r="36">
          <cell r="C36">
            <v>0</v>
          </cell>
          <cell r="G36">
            <v>0</v>
          </cell>
        </row>
        <row r="37">
          <cell r="C37">
            <v>1238.6303579166668</v>
          </cell>
          <cell r="G37">
            <v>398.07306942500009</v>
          </cell>
        </row>
        <row r="39">
          <cell r="G39">
            <v>10424.934056381668</v>
          </cell>
        </row>
        <row r="40">
          <cell r="G40">
            <v>3479.5506133823751</v>
          </cell>
        </row>
        <row r="41">
          <cell r="G41">
            <v>2.9965682727822447</v>
          </cell>
        </row>
      </sheetData>
      <sheetData sheetId="2">
        <row r="6">
          <cell r="D6" t="str">
            <v>The main drivers of the LCR results have been the amount of HQLA (numerator) and the deposit outflows (part of the denominator). The rest of the items of the denominator are of smaller magnitude and have remained relatively stable over time.</v>
          </cell>
        </row>
        <row r="7">
          <cell r="D7" t="str">
            <v xml:space="preserve">LCR has been steadily increasing in the recent years.  This has been the result of increasing HQLA mainly due to the increase in Customer Deposits as well as other sources of funding (ECB funding and own issues). Net outflows have increased over time but overall at a lower magnitude compared to the increase in HQLA. This is  due to the fact that the customer deposit increase emanates mainly from retail deposits (which carry a low outflow rate) and from additonal funding of a long term nature (excluded from the LCR outflows). </v>
          </cell>
        </row>
        <row r="8">
          <cell r="D8" t="str">
            <v>Customer Deposits have always been the main funding source of the Bank. Other funding sources include Central bank funding, issued notes, and Interbank loans.  The different funding options are governed by limits and guidelines as per the RAS of the Bank, the Liquidity Policy, the Public Funding Policy and the Collateral Management Policy. The Bank has a medium-term strategic objective to further diversify its funding sources via issuances of debt from the wholesale market to enable it to comply with its MREL requirement.</v>
          </cell>
        </row>
        <row r="9">
          <cell r="D9" t="str">
            <v>The Liquidity Buffer is comprised of mainly Available Central Bank reserves. The rest of the buffer is made up of Level 1 securities and, to a lesser extend, Level 2A&amp;2B securities.</v>
          </cell>
        </row>
        <row r="10">
          <cell r="D10" t="str">
            <v>As per Article 30 (1), (2) and (3) of Commission Delegated Regulation (EU) 2015/61, potential outflows due to derivative and financing transactions are calculated based on:
a)	Credit deterioration of the Bank’s credit quality.
During the actual acute stress period experienced in 2013, additional independent amounts had to be placed by the Bank (reflecting the increased credit risk of the Bank as perceived by counterparties). The potential outflow takes into account the percentage increase of independent amounts experienced in 2013 as well as the current outstanding derivatives in terms of notional, the type of derivative and the currency pair in the case of FX swaps/ FX forwards.
b)	Adverse market movements affecting the mark to market. 
The potential negative impact on the mark to market of derivatives and the underlying collateral of repos is calculated in the case of adverse market movements. The methodology followed is based on the Historical Look Back Approach for market valuation changes as per Commission Delegated Regulation (EU) 2017/208.</v>
          </cell>
        </row>
        <row r="11">
          <cell r="D11" t="str">
            <v>With regards to the currency mismatch, it is noted that for US Dollars, the ratio presents a gap when comparing the buffer with its net outflows. The Bank maintains large amounts of customer deposits in USD (included in LCR outflows). Part of the proceeds received are invested in either USD MM placements (which form part of the LCR inflows and not the liquidity buffer) or are converted to Euro through the use of short term FX Swaps which are very liquid instruments.  Part of the proceeds are also invested in USD liquid assets in the form of bonds. Thus, although a gap exists, the Bank is in a position to cover any USD requirements either through the cash invested in USD MM placements or by terminating or not renewing the outstanding EUR/USD FX Swaps.</v>
          </cell>
        </row>
        <row r="12">
          <cell r="D1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EU LIQ1"/>
      <sheetName val="EU LIQB"/>
    </sheetNames>
    <sheetDataSet>
      <sheetData sheetId="0">
        <row r="50">
          <cell r="D50">
            <v>19522.625888349998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drawing" Target="../drawings/drawing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1429-218F-4028-A856-4A9230211B13}">
  <sheetPr codeName="Sheet3"/>
  <dimension ref="A1:L27"/>
  <sheetViews>
    <sheetView tabSelected="1" zoomScaleNormal="100" workbookViewId="0">
      <selection activeCell="D11" sqref="D11"/>
    </sheetView>
  </sheetViews>
  <sheetFormatPr defaultColWidth="0" defaultRowHeight="15" customHeight="1" zeroHeight="1"/>
  <cols>
    <col min="1" max="6" width="9.140625" style="1" customWidth="1"/>
    <col min="7" max="7" width="6.7109375" style="1" customWidth="1"/>
    <col min="8" max="8" width="34.7109375" style="1" customWidth="1"/>
    <col min="9" max="9" width="9.140625" style="1" customWidth="1"/>
    <col min="10" max="12" width="9.140625" style="1" hidden="1" customWidth="1"/>
    <col min="13" max="16384" width="9.140625" style="1" hidden="1"/>
  </cols>
  <sheetData>
    <row r="1" spans="1:12" ht="18">
      <c r="A1" s="129"/>
      <c r="B1" s="129"/>
      <c r="C1" s="129"/>
      <c r="D1" s="129"/>
      <c r="E1" s="129"/>
      <c r="F1" s="129"/>
      <c r="G1" s="129"/>
      <c r="H1" s="129"/>
      <c r="I1" s="129"/>
      <c r="J1" s="129"/>
      <c r="K1" s="129"/>
      <c r="L1" s="129"/>
    </row>
    <row r="2" spans="1:12" ht="18">
      <c r="A2" s="129"/>
      <c r="B2" s="129"/>
      <c r="C2" s="129"/>
      <c r="D2" s="129"/>
      <c r="E2" s="129"/>
      <c r="F2" s="129"/>
      <c r="G2" s="129"/>
      <c r="H2" s="129"/>
      <c r="I2" s="129"/>
      <c r="J2" s="129"/>
      <c r="K2" s="129"/>
      <c r="L2" s="129"/>
    </row>
    <row r="3" spans="1:12" ht="18">
      <c r="A3" s="129"/>
      <c r="B3" s="129"/>
      <c r="C3" s="129"/>
      <c r="D3" s="129"/>
      <c r="E3" s="129"/>
      <c r="F3" s="129"/>
      <c r="G3" s="129"/>
      <c r="H3" s="129"/>
      <c r="I3" s="129"/>
      <c r="J3" s="129"/>
      <c r="K3" s="129"/>
      <c r="L3" s="129"/>
    </row>
    <row r="4" spans="1:12" ht="29.25">
      <c r="A4" s="129"/>
      <c r="B4" s="130"/>
      <c r="C4" s="129"/>
      <c r="D4" s="129"/>
      <c r="E4" s="129"/>
      <c r="F4" s="129"/>
      <c r="G4" s="129"/>
      <c r="H4" s="129"/>
      <c r="I4" s="129"/>
      <c r="J4" s="129"/>
      <c r="K4" s="129"/>
      <c r="L4" s="129"/>
    </row>
    <row r="5" spans="1:12" ht="18">
      <c r="A5" s="129"/>
      <c r="B5" s="131"/>
      <c r="C5" s="131"/>
      <c r="D5" s="131"/>
      <c r="E5" s="131"/>
      <c r="F5" s="131"/>
      <c r="G5" s="131"/>
      <c r="H5" s="131"/>
      <c r="I5" s="129"/>
      <c r="J5" s="129"/>
      <c r="K5" s="129"/>
      <c r="L5" s="129"/>
    </row>
    <row r="6" spans="1:12" ht="39" customHeight="1">
      <c r="A6" s="129"/>
      <c r="B6" s="132" t="s">
        <v>275</v>
      </c>
      <c r="C6" s="132"/>
      <c r="D6" s="132"/>
      <c r="E6" s="133"/>
      <c r="F6" s="134"/>
      <c r="G6" s="134"/>
      <c r="H6" s="136">
        <v>45016</v>
      </c>
      <c r="I6" s="129"/>
      <c r="J6" s="129"/>
      <c r="K6" s="129"/>
      <c r="L6" s="129"/>
    </row>
    <row r="7" spans="1:12" ht="18">
      <c r="A7" s="129"/>
      <c r="B7" s="131"/>
      <c r="C7" s="131"/>
      <c r="D7" s="131"/>
      <c r="E7" s="131"/>
      <c r="F7" s="131"/>
      <c r="G7" s="131"/>
      <c r="H7" s="131"/>
      <c r="I7" s="129"/>
      <c r="J7" s="129"/>
      <c r="K7" s="129"/>
      <c r="L7" s="129"/>
    </row>
    <row r="8" spans="1:12" ht="18">
      <c r="A8" s="129"/>
      <c r="B8" s="131"/>
      <c r="C8" s="131"/>
      <c r="D8" s="131"/>
      <c r="E8" s="131"/>
      <c r="F8" s="131"/>
      <c r="G8" s="131"/>
      <c r="H8" s="131"/>
      <c r="I8" s="129"/>
      <c r="J8" s="129"/>
      <c r="K8" s="129"/>
      <c r="L8" s="129"/>
    </row>
    <row r="9" spans="1:12" ht="18">
      <c r="A9" s="129"/>
      <c r="B9" s="129"/>
      <c r="C9" s="129"/>
      <c r="D9" s="129"/>
      <c r="E9" s="129"/>
      <c r="F9" s="129"/>
      <c r="G9" s="129"/>
      <c r="H9" s="129"/>
      <c r="I9" s="129"/>
      <c r="J9" s="129"/>
      <c r="K9" s="129"/>
      <c r="L9" s="129"/>
    </row>
    <row r="10" spans="1:12" ht="18">
      <c r="A10" s="129"/>
      <c r="B10" s="129"/>
      <c r="C10" s="129"/>
      <c r="D10" s="129"/>
      <c r="E10" s="129"/>
      <c r="F10" s="129"/>
      <c r="G10" s="129"/>
      <c r="H10" s="129"/>
      <c r="I10" s="129"/>
      <c r="J10" s="129"/>
      <c r="K10" s="129"/>
      <c r="L10" s="129"/>
    </row>
    <row r="11" spans="1:12" ht="18">
      <c r="A11" s="129"/>
      <c r="B11" s="129"/>
      <c r="C11" s="129"/>
      <c r="D11" s="129"/>
      <c r="E11" s="129"/>
      <c r="F11" s="129"/>
      <c r="G11" s="129"/>
      <c r="H11" s="129"/>
      <c r="I11" s="129"/>
      <c r="J11" s="129"/>
      <c r="K11" s="129"/>
      <c r="L11" s="129"/>
    </row>
    <row r="12" spans="1:12" ht="18">
      <c r="A12" s="129"/>
      <c r="B12" s="129"/>
      <c r="C12" s="129"/>
      <c r="D12" s="129"/>
      <c r="E12" s="129"/>
      <c r="F12" s="129"/>
      <c r="G12" s="129"/>
      <c r="H12" s="129"/>
      <c r="I12" s="129"/>
      <c r="J12" s="129"/>
      <c r="K12" s="129"/>
      <c r="L12" s="129"/>
    </row>
    <row r="13" spans="1:12" ht="18">
      <c r="A13" s="129"/>
      <c r="B13" s="129"/>
      <c r="C13" s="129"/>
      <c r="D13" s="129"/>
      <c r="E13" s="129"/>
      <c r="F13" s="129"/>
      <c r="G13" s="129"/>
      <c r="H13" s="129"/>
      <c r="I13" s="129"/>
      <c r="J13" s="129"/>
      <c r="K13" s="129"/>
      <c r="L13" s="129"/>
    </row>
    <row r="14" spans="1:12" ht="18">
      <c r="A14" s="129"/>
      <c r="C14" s="129"/>
      <c r="D14" s="129"/>
      <c r="E14" s="129"/>
      <c r="F14" s="129"/>
      <c r="G14" s="129"/>
      <c r="H14" s="129"/>
      <c r="I14" s="129"/>
      <c r="J14" s="129"/>
      <c r="K14" s="129"/>
      <c r="L14" s="129"/>
    </row>
    <row r="15" spans="1:12" ht="18">
      <c r="A15" s="129"/>
      <c r="B15" s="129"/>
      <c r="C15" s="129"/>
      <c r="D15" s="129"/>
      <c r="E15" s="129"/>
      <c r="F15" s="129"/>
      <c r="G15" s="129"/>
      <c r="H15" s="129"/>
      <c r="I15" s="129"/>
      <c r="J15" s="129"/>
      <c r="K15" s="129"/>
      <c r="L15" s="129"/>
    </row>
    <row r="16" spans="1:12" ht="18">
      <c r="A16" s="129"/>
      <c r="B16" s="129"/>
      <c r="C16" s="129"/>
      <c r="D16" s="129"/>
      <c r="E16" s="129"/>
      <c r="F16" s="129"/>
      <c r="G16" s="129"/>
      <c r="H16" s="129"/>
      <c r="I16" s="129"/>
      <c r="J16" s="129"/>
      <c r="K16" s="129"/>
      <c r="L16" s="129"/>
    </row>
    <row r="17" spans="1:12" ht="18">
      <c r="A17" s="129"/>
      <c r="B17" s="129"/>
      <c r="C17" s="129"/>
      <c r="D17" s="129"/>
      <c r="E17" s="129"/>
      <c r="F17" s="129"/>
      <c r="G17" s="129"/>
      <c r="H17" s="129"/>
      <c r="I17" s="129"/>
      <c r="J17" s="129"/>
      <c r="K17" s="129"/>
      <c r="L17" s="129"/>
    </row>
    <row r="18" spans="1:12" ht="18">
      <c r="A18" s="129"/>
      <c r="B18" s="129"/>
      <c r="C18" s="129"/>
      <c r="D18" s="129"/>
      <c r="E18" s="129"/>
      <c r="F18" s="129"/>
      <c r="G18" s="129"/>
      <c r="H18" s="129"/>
      <c r="I18" s="129"/>
      <c r="J18" s="129"/>
      <c r="K18" s="129"/>
      <c r="L18" s="129"/>
    </row>
    <row r="19" spans="1:12" ht="18">
      <c r="A19" s="129"/>
      <c r="B19" s="129"/>
      <c r="C19" s="129"/>
      <c r="D19" s="129"/>
      <c r="E19" s="129"/>
      <c r="F19" s="129"/>
      <c r="G19" s="129"/>
      <c r="H19" s="129"/>
      <c r="I19" s="129"/>
      <c r="J19" s="129"/>
      <c r="K19" s="129"/>
      <c r="L19" s="129"/>
    </row>
    <row r="20" spans="1:12" ht="18">
      <c r="A20" s="129"/>
      <c r="B20" s="129"/>
      <c r="C20" s="129"/>
      <c r="D20" s="129"/>
      <c r="E20" s="129"/>
      <c r="F20" s="129"/>
      <c r="G20" s="129"/>
      <c r="H20" s="129"/>
      <c r="I20" s="129"/>
      <c r="J20" s="129"/>
      <c r="K20" s="129"/>
      <c r="L20" s="129"/>
    </row>
    <row r="21" spans="1:12" ht="18">
      <c r="A21" s="129"/>
      <c r="B21" s="129"/>
      <c r="C21" s="129"/>
      <c r="D21" s="129"/>
      <c r="E21" s="129"/>
      <c r="F21" s="129"/>
      <c r="G21" s="129"/>
      <c r="H21" s="129"/>
      <c r="I21" s="129"/>
      <c r="J21" s="129"/>
      <c r="K21" s="129"/>
      <c r="L21" s="129"/>
    </row>
    <row r="22" spans="1:12" ht="18">
      <c r="A22" s="129"/>
      <c r="B22" s="129"/>
      <c r="C22" s="129"/>
      <c r="D22" s="129"/>
      <c r="E22" s="129"/>
      <c r="F22" s="129"/>
      <c r="G22" s="129"/>
      <c r="H22" s="129"/>
      <c r="I22" s="129"/>
      <c r="J22" s="129"/>
      <c r="K22" s="129"/>
      <c r="L22" s="129"/>
    </row>
    <row r="23" spans="1:12" ht="18">
      <c r="A23" s="129"/>
      <c r="B23" s="129"/>
      <c r="C23" s="129"/>
      <c r="D23" s="129"/>
      <c r="E23" s="129"/>
      <c r="F23" s="129"/>
      <c r="G23" s="129"/>
      <c r="H23" s="129"/>
      <c r="I23" s="129"/>
      <c r="J23" s="129"/>
      <c r="K23" s="129"/>
      <c r="L23" s="129"/>
    </row>
    <row r="24" spans="1:12" ht="18">
      <c r="A24" s="129"/>
      <c r="B24" s="129"/>
      <c r="C24" s="129"/>
      <c r="D24" s="129"/>
      <c r="E24" s="129"/>
      <c r="F24" s="129"/>
      <c r="G24" s="129"/>
      <c r="H24" s="129"/>
      <c r="I24" s="129"/>
      <c r="J24" s="129"/>
      <c r="K24" s="129"/>
      <c r="L24" s="129"/>
    </row>
    <row r="25" spans="1:12" ht="18">
      <c r="A25" s="129"/>
      <c r="B25" s="135"/>
      <c r="C25" s="129"/>
      <c r="D25" s="129"/>
      <c r="E25" s="129"/>
      <c r="F25" s="129"/>
      <c r="G25" s="129"/>
      <c r="H25" s="129"/>
      <c r="I25" s="129"/>
      <c r="J25" s="129"/>
      <c r="K25" s="129"/>
      <c r="L25" s="129"/>
    </row>
    <row r="26" spans="1:12" ht="18">
      <c r="A26" s="129"/>
      <c r="B26" s="129"/>
      <c r="C26" s="129"/>
      <c r="D26" s="129"/>
      <c r="E26" s="129"/>
      <c r="F26" s="129"/>
      <c r="G26" s="129"/>
      <c r="H26" s="129"/>
      <c r="I26" s="129"/>
      <c r="J26" s="129"/>
      <c r="K26" s="129"/>
      <c r="L26" s="129"/>
    </row>
    <row r="27" spans="1:12" ht="18">
      <c r="A27" s="129"/>
      <c r="B27" s="129"/>
      <c r="C27" s="129"/>
      <c r="D27" s="129"/>
      <c r="E27" s="129"/>
      <c r="F27" s="129"/>
      <c r="G27" s="129"/>
      <c r="H27" s="129"/>
      <c r="I27" s="129"/>
      <c r="J27" s="129"/>
      <c r="K27" s="129"/>
      <c r="L27" s="129"/>
    </row>
  </sheetData>
  <sheetProtection algorithmName="SHA-512" hashValue="R8JkgUb50uFUiwWg87VdQTJ11POWCSPA82kL9ze6iyXJSiNv6GvNiDKyLzwA9zlY4UTZXREufQlU7LMlpypDFQ==" saltValue="1H/nrT4GmEakRW/S7HGshA==" spinCount="100000" sheet="1" objects="1" scenarios="1"/>
  <pageMargins left="0.7" right="0.7" top="0.75" bottom="0.75" header="0.3" footer="0.3"/>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
    <tabColor theme="9" tint="-0.249977111117893"/>
    <pageSetUpPr fitToPage="1"/>
  </sheetPr>
  <dimension ref="A1:F13"/>
  <sheetViews>
    <sheetView workbookViewId="0">
      <selection activeCell="D11" sqref="D11"/>
    </sheetView>
  </sheetViews>
  <sheetFormatPr defaultColWidth="0" defaultRowHeight="15" customHeight="1" zeroHeight="1"/>
  <cols>
    <col min="1" max="1" width="2.42578125" customWidth="1"/>
    <col min="2" max="2" width="69" customWidth="1"/>
    <col min="3" max="3" width="20.5703125" customWidth="1"/>
    <col min="4" max="4" width="65" customWidth="1"/>
    <col min="5" max="5" width="20.28515625" customWidth="1"/>
    <col min="6" max="6" width="3.140625" customWidth="1"/>
    <col min="7" max="16384" width="9.140625" hidden="1"/>
  </cols>
  <sheetData>
    <row r="1" spans="1:6">
      <c r="A1" s="107"/>
      <c r="B1" s="107" t="s">
        <v>246</v>
      </c>
      <c r="C1" s="107"/>
      <c r="D1" s="107"/>
      <c r="E1" s="107"/>
      <c r="F1" s="107"/>
    </row>
    <row r="2" spans="1:6" ht="15.75" thickBot="1">
      <c r="A2" s="101"/>
      <c r="B2" s="101"/>
      <c r="C2" s="101"/>
      <c r="D2" s="101"/>
      <c r="E2" s="108"/>
      <c r="F2" s="101"/>
    </row>
    <row r="3" spans="1:6" ht="15.75" thickBot="1">
      <c r="A3" s="101"/>
      <c r="B3" s="109" t="s">
        <v>210</v>
      </c>
      <c r="C3" s="109" t="s">
        <v>211</v>
      </c>
      <c r="D3" s="109" t="s">
        <v>212</v>
      </c>
      <c r="E3" s="109" t="s">
        <v>244</v>
      </c>
      <c r="F3" s="101"/>
    </row>
    <row r="4" spans="1:6" ht="24.75" customHeight="1" thickBot="1">
      <c r="A4" s="101"/>
      <c r="B4" s="167" t="s">
        <v>245</v>
      </c>
      <c r="C4" s="168" t="s">
        <v>214</v>
      </c>
      <c r="D4" s="167" t="s">
        <v>215</v>
      </c>
      <c r="E4" s="168" t="s">
        <v>187</v>
      </c>
      <c r="F4" s="101"/>
    </row>
    <row r="5" spans="1:6" ht="69" customHeight="1" thickBot="1">
      <c r="A5" s="101"/>
      <c r="B5" s="167" t="s">
        <v>249</v>
      </c>
      <c r="C5" s="169" t="s">
        <v>253</v>
      </c>
      <c r="D5" s="167" t="s">
        <v>202</v>
      </c>
      <c r="E5" s="168" t="s">
        <v>239</v>
      </c>
      <c r="F5" s="101"/>
    </row>
    <row r="6" spans="1:6" ht="28.5" customHeight="1" thickBot="1">
      <c r="A6" s="101"/>
      <c r="B6" s="167" t="s">
        <v>213</v>
      </c>
      <c r="C6" s="168" t="s">
        <v>44</v>
      </c>
      <c r="D6" s="167" t="s">
        <v>193</v>
      </c>
      <c r="E6" s="168" t="s">
        <v>44</v>
      </c>
      <c r="F6" s="101"/>
    </row>
    <row r="7" spans="1:6" ht="18" customHeight="1" thickBot="1">
      <c r="A7" s="101"/>
      <c r="B7" s="167" t="s">
        <v>216</v>
      </c>
      <c r="C7" s="168" t="s">
        <v>194</v>
      </c>
      <c r="D7" s="167" t="s">
        <v>195</v>
      </c>
      <c r="E7" s="168" t="s">
        <v>194</v>
      </c>
      <c r="F7" s="101"/>
    </row>
    <row r="8" spans="1:6" ht="23.25" thickBot="1">
      <c r="A8" s="101"/>
      <c r="B8" s="167" t="s">
        <v>216</v>
      </c>
      <c r="C8" s="168" t="s">
        <v>196</v>
      </c>
      <c r="D8" s="167" t="s">
        <v>197</v>
      </c>
      <c r="E8" s="168" t="s">
        <v>196</v>
      </c>
      <c r="F8" s="101"/>
    </row>
    <row r="9" spans="1:6" ht="24.75" customHeight="1" thickBot="1">
      <c r="A9" s="101"/>
      <c r="B9" s="167" t="s">
        <v>217</v>
      </c>
      <c r="C9" s="168" t="s">
        <v>218</v>
      </c>
      <c r="D9" s="167" t="s">
        <v>219</v>
      </c>
      <c r="E9" s="170" t="s">
        <v>220</v>
      </c>
      <c r="F9" s="101"/>
    </row>
    <row r="10" spans="1:6" ht="26.25" customHeight="1" thickBot="1">
      <c r="A10" s="101"/>
      <c r="B10" s="167" t="s">
        <v>221</v>
      </c>
      <c r="C10" s="168" t="s">
        <v>222</v>
      </c>
      <c r="D10" s="167" t="s">
        <v>223</v>
      </c>
      <c r="E10" s="170" t="s">
        <v>220</v>
      </c>
      <c r="F10" s="101"/>
    </row>
    <row r="11" spans="1:6" ht="26.25" customHeight="1" thickBot="1">
      <c r="A11" s="101"/>
      <c r="B11" s="167" t="s">
        <v>224</v>
      </c>
      <c r="C11" s="168" t="s">
        <v>225</v>
      </c>
      <c r="D11" s="167" t="s">
        <v>226</v>
      </c>
      <c r="E11" s="170" t="s">
        <v>220</v>
      </c>
      <c r="F11" s="101"/>
    </row>
    <row r="12" spans="1:6" ht="11.25" customHeight="1">
      <c r="B12" s="101"/>
      <c r="C12" s="110"/>
      <c r="D12" s="110"/>
      <c r="E12" s="101"/>
      <c r="F12" s="101"/>
    </row>
    <row r="13" spans="1:6" s="112" customFormat="1" ht="24" customHeight="1">
      <c r="A13" s="111"/>
      <c r="B13" s="105"/>
      <c r="C13" s="111"/>
      <c r="D13" s="111"/>
      <c r="E13" s="111"/>
      <c r="F13" s="111"/>
    </row>
  </sheetData>
  <sheetProtection algorithmName="SHA-512" hashValue="zWOMZVsHXIBXDh5gNsz7QXN16vSZzeIw86iZwbiNjXIeFcHsAM7YKUpJ8ZrZSCkb4gtBE+z6ldVT9NRWyMMUQA==" saltValue="jTQHaV2xWpIog815KUKFEA==" spinCount="100000" sheet="1" objects="1" scenarios="1"/>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249977111117893"/>
  </sheetPr>
  <dimension ref="A1:XFC13"/>
  <sheetViews>
    <sheetView zoomScaleNormal="100" workbookViewId="0">
      <selection activeCell="A9" sqref="A9"/>
    </sheetView>
  </sheetViews>
  <sheetFormatPr defaultColWidth="0" defaultRowHeight="15" zeroHeight="1"/>
  <cols>
    <col min="1" max="1" width="103.7109375" style="12" bestFit="1" customWidth="1"/>
    <col min="2" max="2" width="21.5703125" style="82" bestFit="1" customWidth="1"/>
    <col min="3" max="3" width="3" style="12" customWidth="1"/>
    <col min="4" max="16383" width="9.140625" style="12" hidden="1"/>
    <col min="16384" max="16384" width="7.140625" style="12" hidden="1" customWidth="1"/>
  </cols>
  <sheetData>
    <row r="1" spans="1:3">
      <c r="A1" s="78" t="s">
        <v>204</v>
      </c>
      <c r="B1" s="78"/>
      <c r="C1" s="11"/>
    </row>
    <row r="2" spans="1:3" ht="15.75" thickBot="1">
      <c r="A2" s="1"/>
      <c r="B2" s="79"/>
      <c r="C2" s="79"/>
    </row>
    <row r="3" spans="1:3" ht="15.75" thickBot="1">
      <c r="A3" s="80" t="s">
        <v>188</v>
      </c>
      <c r="B3" s="80" t="s">
        <v>189</v>
      </c>
      <c r="C3" s="1"/>
    </row>
    <row r="4" spans="1:3" s="114" customFormat="1" ht="29.25" customHeight="1" thickBot="1">
      <c r="A4" s="171" t="s">
        <v>254</v>
      </c>
      <c r="B4" s="81" t="s">
        <v>251</v>
      </c>
      <c r="C4" s="1"/>
    </row>
    <row r="5" spans="1:3" ht="15.75" thickBot="1">
      <c r="A5" s="171" t="s">
        <v>184</v>
      </c>
      <c r="B5" s="81" t="s">
        <v>184</v>
      </c>
      <c r="C5" s="1"/>
    </row>
    <row r="6" spans="1:3" ht="15.75" thickBot="1">
      <c r="A6" s="172" t="s">
        <v>187</v>
      </c>
      <c r="B6" s="81" t="s">
        <v>187</v>
      </c>
      <c r="C6" s="1"/>
    </row>
    <row r="7" spans="1:3" ht="42.75" customHeight="1" thickBot="1">
      <c r="A7" s="173" t="s">
        <v>202</v>
      </c>
      <c r="B7" s="81" t="s">
        <v>239</v>
      </c>
      <c r="C7" s="1"/>
    </row>
    <row r="8" spans="1:3" ht="15.75" thickBot="1">
      <c r="A8" s="174" t="s">
        <v>193</v>
      </c>
      <c r="B8" s="81" t="s">
        <v>44</v>
      </c>
      <c r="C8" s="1"/>
    </row>
    <row r="9" spans="1:3" ht="15.75" thickBot="1">
      <c r="A9" s="174" t="s">
        <v>195</v>
      </c>
      <c r="B9" s="81" t="s">
        <v>194</v>
      </c>
      <c r="C9" s="1"/>
    </row>
    <row r="10" spans="1:3" ht="15.75" thickBot="1">
      <c r="A10" s="174" t="s">
        <v>197</v>
      </c>
      <c r="B10" s="81" t="s">
        <v>196</v>
      </c>
      <c r="C10" s="1"/>
    </row>
    <row r="11" spans="1:3" ht="15.75" thickBot="1">
      <c r="A11" s="171" t="s">
        <v>238</v>
      </c>
      <c r="B11" s="81" t="s">
        <v>237</v>
      </c>
      <c r="C11" s="1"/>
    </row>
    <row r="12" spans="1:3">
      <c r="A12" s="1"/>
      <c r="B12" s="79"/>
      <c r="C12" s="1"/>
    </row>
    <row r="13" spans="1:3" ht="19.5" customHeight="1">
      <c r="A13" s="11"/>
      <c r="B13" s="76"/>
      <c r="C13" s="11"/>
    </row>
  </sheetData>
  <sheetProtection algorithmName="SHA-512" hashValue="AmwaJo2/GC7eNRYCrBQQ+8tPv5xoCZY4Ez29QieykyurPJjOZq26b1RCazJMMh5+jVxhHUscnrR23RG4JVdqOA==" saltValue="uVF9p/XXHLs49S1LzIDyvw==" spinCount="100000" sheet="1" objects="1" scenarios="1"/>
  <customSheetViews>
    <customSheetView guid="{37226721-D1D5-4398-9EDA-67E59F139E5C}" showAutoFilter="1" topLeftCell="A22">
      <selection activeCell="A55" sqref="A55"/>
      <pageMargins left="0.7" right="0.7" top="0.75" bottom="0.75" header="0.3" footer="0.3"/>
      <pageSetup paperSize="9" orientation="portrait" r:id="rId1"/>
      <autoFilter ref="A10:G95" xr:uid="{7E9660DA-3BB4-4323-8D5D-BFC1B158E311}"/>
    </customSheetView>
    <customSheetView guid="{903BF3C7-8C98-4810-9C20-2AC37A2650A6}" showAutoFilter="1">
      <selection activeCell="I41" sqref="I41"/>
      <pageMargins left="0.7" right="0.7" top="0.75" bottom="0.75" header="0.3" footer="0.3"/>
      <pageSetup paperSize="9" orientation="portrait" r:id="rId2"/>
      <autoFilter ref="A10:G95" xr:uid="{BEB6ABE9-4022-4B99-A97C-31436A932B48}"/>
    </customSheetView>
    <customSheetView guid="{353F5685-0B8B-4AA1-9F16-66557969DCE8}" showAutoFilter="1" topLeftCell="A49">
      <selection activeCell="B60" sqref="B60"/>
      <pageMargins left="0.7" right="0.7" top="0.75" bottom="0.75" header="0.3" footer="0.3"/>
      <pageSetup paperSize="9" orientation="portrait" r:id="rId3"/>
      <autoFilter ref="A10:G95" xr:uid="{DFCC52A3-9D87-4798-872D-8FD100723542}"/>
    </customSheetView>
    <customSheetView guid="{1F1CDE94-43EA-4A90-82AF-291799113E76}" showAutoFilter="1" topLeftCell="A33">
      <selection activeCell="A39" sqref="A39"/>
      <pageMargins left="0.7" right="0.7" top="0.75" bottom="0.75" header="0.3" footer="0.3"/>
      <pageSetup paperSize="9" orientation="portrait" r:id="rId4"/>
      <autoFilter ref="A10:G95" xr:uid="{4DB9B5B1-2BF7-4D02-BCC3-2B99CF668ACD}"/>
    </customSheetView>
    <customSheetView guid="{4F760026-2E26-4881-AAA8-3BCC1A815AF3}" showAutoFilter="1" topLeftCell="A16">
      <selection activeCell="B30" sqref="B30"/>
      <pageMargins left="0.7" right="0.7" top="0.75" bottom="0.75" header="0.3" footer="0.3"/>
      <pageSetup paperSize="9" orientation="portrait" r:id="rId5"/>
      <autoFilter ref="A10:G95" xr:uid="{1EDBEF10-3004-4E81-94DE-CF8EBC0DDC5E}"/>
    </customSheetView>
  </customSheetViews>
  <pageMargins left="0.7" right="0.7" top="0.75" bottom="0.75" header="0.3" footer="0.3"/>
  <pageSetup paperSize="9" scale="68"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249977111117893"/>
  </sheetPr>
  <dimension ref="A1:B10"/>
  <sheetViews>
    <sheetView zoomScaleNormal="100" workbookViewId="0">
      <selection activeCell="D11" sqref="D11"/>
    </sheetView>
  </sheetViews>
  <sheetFormatPr defaultColWidth="0" defaultRowHeight="15" customHeight="1" zeroHeight="1"/>
  <cols>
    <col min="1" max="1" width="119" customWidth="1"/>
    <col min="2" max="2" width="3.5703125" customWidth="1"/>
    <col min="3" max="16384" width="9.140625" hidden="1"/>
  </cols>
  <sheetData>
    <row r="1" spans="1:2">
      <c r="A1" s="99" t="s">
        <v>250</v>
      </c>
      <c r="B1" s="100"/>
    </row>
    <row r="2" spans="1:2">
      <c r="A2" s="101"/>
      <c r="B2" s="101"/>
    </row>
    <row r="3" spans="1:2" ht="83.25" customHeight="1">
      <c r="A3" s="102" t="s">
        <v>276</v>
      </c>
      <c r="B3" s="101"/>
    </row>
    <row r="4" spans="1:2">
      <c r="A4" s="103"/>
      <c r="B4" s="101"/>
    </row>
    <row r="5" spans="1:2" ht="177" customHeight="1">
      <c r="A5" s="104" t="s">
        <v>277</v>
      </c>
      <c r="B5" s="101"/>
    </row>
    <row r="6" spans="1:2">
      <c r="A6" s="101"/>
      <c r="B6" s="101"/>
    </row>
    <row r="7" spans="1:2" ht="49.5" customHeight="1">
      <c r="A7" s="102" t="s">
        <v>243</v>
      </c>
      <c r="B7" s="101"/>
    </row>
    <row r="8" spans="1:2" ht="15.75" customHeight="1">
      <c r="A8" s="102"/>
      <c r="B8" s="101"/>
    </row>
    <row r="9" spans="1:2" ht="15.75" customHeight="1">
      <c r="A9" s="101"/>
      <c r="B9" s="101"/>
    </row>
    <row r="10" spans="1:2" s="106" customFormat="1" ht="22.5" customHeight="1">
      <c r="A10" s="105"/>
      <c r="B10" s="100"/>
    </row>
  </sheetData>
  <sheetProtection algorithmName="SHA-512" hashValue="Eb1SBGrSvGoWu8y2QF7WA2lcRI/Fe7kG8D6UzyDYIp4polWnwKZThyBkzwBc0DadkZumtNzghsHlq1KptCimkg==" saltValue="JmboO30SnNYIeuDUQTlVBA==" spinCount="100000" sheet="1" objects="1" scenarios="1"/>
  <pageMargins left="0.7" right="0.7" top="0.75" bottom="0.75" header="0.3" footer="0.3"/>
  <pageSetup paperSize="9" scale="71" orientation="portrait" r:id="rId1"/>
  <colBreaks count="2" manualBreakCount="2">
    <brk id="504" max="1048575" man="1"/>
    <brk id="57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B38"/>
  <sheetViews>
    <sheetView topLeftCell="A19" workbookViewId="0">
      <selection activeCell="A26" sqref="A26"/>
    </sheetView>
  </sheetViews>
  <sheetFormatPr defaultColWidth="0" defaultRowHeight="15" zeroHeight="1"/>
  <cols>
    <col min="1" max="1" width="133.85546875" style="66" customWidth="1"/>
    <col min="2" max="2" width="2.42578125" style="12" customWidth="1"/>
    <col min="3" max="16384" width="9.140625" style="12" hidden="1"/>
  </cols>
  <sheetData>
    <row r="1" spans="1:2">
      <c r="A1" s="10" t="s">
        <v>242</v>
      </c>
      <c r="B1" s="11"/>
    </row>
    <row r="2" spans="1:2">
      <c r="A2" s="4"/>
      <c r="B2" s="1"/>
    </row>
    <row r="3" spans="1:2">
      <c r="A3" s="77" t="s">
        <v>182</v>
      </c>
      <c r="B3" s="1"/>
    </row>
    <row r="4" spans="1:2" ht="48" customHeight="1">
      <c r="A4" s="13" t="s">
        <v>278</v>
      </c>
      <c r="B4" s="1"/>
    </row>
    <row r="5" spans="1:2">
      <c r="A5" s="13"/>
      <c r="B5" s="1"/>
    </row>
    <row r="6" spans="1:2" ht="39" customHeight="1">
      <c r="A6" s="13" t="s">
        <v>279</v>
      </c>
      <c r="B6" s="1"/>
    </row>
    <row r="7" spans="1:2">
      <c r="A7" s="13"/>
      <c r="B7" s="1"/>
    </row>
    <row r="8" spans="1:2" ht="30" customHeight="1">
      <c r="A8" s="13" t="s">
        <v>280</v>
      </c>
      <c r="B8" s="1"/>
    </row>
    <row r="9" spans="1:2">
      <c r="A9" s="13"/>
      <c r="B9" s="1"/>
    </row>
    <row r="10" spans="1:2" ht="39" customHeight="1">
      <c r="A10" s="102" t="s">
        <v>233</v>
      </c>
      <c r="B10" s="1"/>
    </row>
    <row r="11" spans="1:2" ht="3" customHeight="1">
      <c r="A11" s="4"/>
      <c r="B11" s="1"/>
    </row>
    <row r="12" spans="1:2" s="117" customFormat="1" ht="11.25" customHeight="1">
      <c r="A12" s="4"/>
      <c r="B12" s="1"/>
    </row>
    <row r="13" spans="1:2">
      <c r="A13" s="77" t="s">
        <v>183</v>
      </c>
      <c r="B13" s="1"/>
    </row>
    <row r="14" spans="1:2" ht="64.5" customHeight="1">
      <c r="A14" s="13" t="s">
        <v>255</v>
      </c>
      <c r="B14" s="1"/>
    </row>
    <row r="15" spans="1:2" ht="10.5" customHeight="1">
      <c r="A15" s="13"/>
      <c r="B15" s="1"/>
    </row>
    <row r="16" spans="1:2" ht="54" customHeight="1">
      <c r="A16" s="13" t="s">
        <v>227</v>
      </c>
      <c r="B16" s="1"/>
    </row>
    <row r="17" spans="1:2" s="116" customFormat="1" ht="13.5" customHeight="1">
      <c r="A17" s="13"/>
      <c r="B17" s="1"/>
    </row>
    <row r="18" spans="1:2" s="116" customFormat="1" ht="52.5" customHeight="1">
      <c r="A18" s="13" t="s">
        <v>256</v>
      </c>
      <c r="B18" s="1"/>
    </row>
    <row r="19" spans="1:2">
      <c r="A19" s="67"/>
      <c r="B19" s="1"/>
    </row>
    <row r="20" spans="1:2" ht="26.25" customHeight="1">
      <c r="A20" s="67" t="s">
        <v>272</v>
      </c>
      <c r="B20" s="1"/>
    </row>
    <row r="21" spans="1:2">
      <c r="A21" s="4"/>
      <c r="B21" s="1"/>
    </row>
    <row r="22" spans="1:2" s="117" customFormat="1">
      <c r="A22" s="113" t="s">
        <v>230</v>
      </c>
      <c r="B22" s="1"/>
    </row>
    <row r="23" spans="1:2" s="117" customFormat="1" ht="50.25" customHeight="1">
      <c r="A23" s="102" t="s">
        <v>234</v>
      </c>
      <c r="B23" s="1"/>
    </row>
    <row r="24" spans="1:2" s="121" customFormat="1">
      <c r="A24" s="102"/>
      <c r="B24" s="1"/>
    </row>
    <row r="25" spans="1:2" s="121" customFormat="1">
      <c r="A25" s="113" t="s">
        <v>270</v>
      </c>
      <c r="B25" s="1"/>
    </row>
    <row r="26" spans="1:2" s="121" customFormat="1" ht="40.5" customHeight="1">
      <c r="A26" s="161" t="s">
        <v>284</v>
      </c>
      <c r="B26" s="1"/>
    </row>
    <row r="27" spans="1:2" s="117" customFormat="1">
      <c r="A27" s="4"/>
      <c r="B27" s="1"/>
    </row>
    <row r="28" spans="1:2" s="117" customFormat="1">
      <c r="A28" s="77" t="s">
        <v>186</v>
      </c>
      <c r="B28" s="1"/>
    </row>
    <row r="29" spans="1:2" s="117" customFormat="1" ht="25.5" customHeight="1">
      <c r="A29" s="13" t="s">
        <v>257</v>
      </c>
      <c r="B29" s="1"/>
    </row>
    <row r="30" spans="1:2" s="117" customFormat="1">
      <c r="A30" s="4"/>
      <c r="B30" s="1"/>
    </row>
    <row r="31" spans="1:2">
      <c r="A31" s="77" t="s">
        <v>185</v>
      </c>
      <c r="B31" s="1"/>
    </row>
    <row r="32" spans="1:2" s="98" customFormat="1">
      <c r="A32" s="13" t="s">
        <v>228</v>
      </c>
      <c r="B32" s="1"/>
    </row>
    <row r="33" spans="1:2" s="98" customFormat="1">
      <c r="A33" s="77"/>
      <c r="B33" s="1"/>
    </row>
    <row r="34" spans="1:2" ht="39.75" customHeight="1">
      <c r="A34" s="13" t="s">
        <v>247</v>
      </c>
      <c r="B34" s="1"/>
    </row>
    <row r="35" spans="1:2" s="98" customFormat="1" ht="14.25" customHeight="1">
      <c r="A35" s="13"/>
      <c r="B35" s="1"/>
    </row>
    <row r="36" spans="1:2">
      <c r="A36" s="4" t="s">
        <v>229</v>
      </c>
      <c r="B36" s="1"/>
    </row>
    <row r="37" spans="1:2" s="98" customFormat="1">
      <c r="A37" s="4"/>
      <c r="B37" s="1"/>
    </row>
    <row r="38" spans="1:2" s="11" customFormat="1" ht="24" customHeight="1">
      <c r="A38" s="3"/>
    </row>
  </sheetData>
  <sheetProtection algorithmName="SHA-512" hashValue="2oGdLeQkyFnLigWsKXAPbtL4pD9eVA9HYy2Ti8enRLRlXj0M8rSYjBR3AU+eadJsfMgw9PIOUhUVidH1iOMdug==" saltValue="ojMQmFI0v63vD0GKMrf0vg==" spinCount="100000" sheet="1" objects="1" scenarios="1"/>
  <pageMargins left="0.7" right="0.7" top="0.75" bottom="0.75" header="0.3" footer="0.3"/>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63"/>
  <sheetViews>
    <sheetView zoomScaleNormal="100" workbookViewId="0">
      <selection activeCell="E26" sqref="E26"/>
    </sheetView>
  </sheetViews>
  <sheetFormatPr defaultColWidth="0" defaultRowHeight="15" zeroHeight="1"/>
  <cols>
    <col min="1" max="1" width="9.140625" style="12" customWidth="1"/>
    <col min="2" max="2" width="42.28515625" style="12" customWidth="1"/>
    <col min="3" max="3" width="16.7109375" style="121" customWidth="1"/>
    <col min="4" max="7" width="16.7109375" style="12" customWidth="1"/>
    <col min="8" max="8" width="5.85546875" style="19" customWidth="1"/>
    <col min="9" max="9" width="0" style="19" hidden="1" customWidth="1"/>
    <col min="10" max="16384" width="9.140625" style="19" hidden="1"/>
  </cols>
  <sheetData>
    <row r="1" spans="1:8">
      <c r="A1" s="10" t="s">
        <v>206</v>
      </c>
      <c r="B1" s="10"/>
      <c r="C1" s="120"/>
      <c r="D1" s="10"/>
      <c r="E1" s="10"/>
      <c r="F1" s="10"/>
      <c r="G1" s="10"/>
      <c r="H1" s="14"/>
    </row>
    <row r="2" spans="1:8">
      <c r="A2" s="1"/>
      <c r="B2" s="1"/>
      <c r="C2" s="1"/>
      <c r="D2" s="1"/>
      <c r="E2" s="1"/>
      <c r="F2" s="1"/>
      <c r="G2" s="1"/>
    </row>
    <row r="3" spans="1:8">
      <c r="A3" s="18" t="s">
        <v>241</v>
      </c>
      <c r="B3" s="19"/>
      <c r="C3" s="19"/>
      <c r="D3" s="19"/>
      <c r="E3" s="19"/>
      <c r="F3" s="19"/>
      <c r="G3" s="19"/>
    </row>
    <row r="4" spans="1:8" ht="15.75" thickBot="1">
      <c r="A4" s="1"/>
      <c r="B4" s="1"/>
      <c r="C4" s="1"/>
      <c r="D4" s="1"/>
      <c r="E4" s="1"/>
      <c r="F4" s="1"/>
      <c r="G4" s="1"/>
    </row>
    <row r="5" spans="1:8" ht="15.75" thickBot="1">
      <c r="A5" s="1"/>
      <c r="B5" s="1"/>
      <c r="C5" s="84" t="s">
        <v>2</v>
      </c>
      <c r="D5" s="84" t="s">
        <v>3</v>
      </c>
      <c r="E5" s="84" t="s">
        <v>4</v>
      </c>
      <c r="F5" s="84" t="s">
        <v>43</v>
      </c>
      <c r="G5" s="84" t="s">
        <v>40</v>
      </c>
    </row>
    <row r="6" spans="1:8" ht="15.75" thickBot="1">
      <c r="A6" s="19"/>
      <c r="B6" s="19"/>
      <c r="C6" s="68" t="s">
        <v>260</v>
      </c>
      <c r="D6" s="68" t="s">
        <v>258</v>
      </c>
      <c r="E6" s="68" t="s">
        <v>248</v>
      </c>
      <c r="F6" s="68" t="s">
        <v>235</v>
      </c>
      <c r="G6" s="68" t="s">
        <v>261</v>
      </c>
    </row>
    <row r="7" spans="1:8" ht="15.75" thickBot="1">
      <c r="A7" s="19"/>
      <c r="B7" s="19"/>
      <c r="C7" s="39" t="s">
        <v>6</v>
      </c>
      <c r="D7" s="39" t="s">
        <v>6</v>
      </c>
      <c r="E7" s="39" t="s">
        <v>6</v>
      </c>
      <c r="F7" s="39" t="s">
        <v>6</v>
      </c>
      <c r="G7" s="39" t="s">
        <v>6</v>
      </c>
    </row>
    <row r="8" spans="1:8" ht="15.75" thickBot="1">
      <c r="A8" s="69"/>
      <c r="B8" s="181" t="s">
        <v>132</v>
      </c>
      <c r="C8" s="181"/>
      <c r="D8" s="181"/>
      <c r="E8" s="181"/>
      <c r="F8" s="181"/>
      <c r="G8" s="181"/>
    </row>
    <row r="9" spans="1:8" ht="15.75" thickBot="1">
      <c r="A9" s="70">
        <v>1</v>
      </c>
      <c r="B9" s="71" t="s">
        <v>133</v>
      </c>
      <c r="C9" s="122">
        <f>ROUND('[1]Key metrics'!C9,0)</f>
        <v>1438</v>
      </c>
      <c r="D9" s="122">
        <f>ROUND('[1]Key metrics'!D9,0)</f>
        <v>1540</v>
      </c>
      <c r="E9" s="122">
        <v>1494.567706</v>
      </c>
      <c r="F9" s="122">
        <v>1499.13401</v>
      </c>
      <c r="G9" s="122">
        <v>1531.851868</v>
      </c>
    </row>
    <row r="10" spans="1:8" ht="15.75" thickBot="1">
      <c r="A10" s="70">
        <v>2</v>
      </c>
      <c r="B10" s="71" t="s">
        <v>134</v>
      </c>
      <c r="C10" s="122">
        <f>ROUND('[1]Key metrics'!C10,0)</f>
        <v>1658</v>
      </c>
      <c r="D10" s="122">
        <f>ROUND('[1]Key metrics'!D10,0)</f>
        <v>1760</v>
      </c>
      <c r="E10" s="122">
        <v>1714.567706</v>
      </c>
      <c r="F10" s="122">
        <v>1719.13401</v>
      </c>
      <c r="G10" s="122">
        <v>1751.851868</v>
      </c>
    </row>
    <row r="11" spans="1:8" ht="15.75" thickBot="1">
      <c r="A11" s="70">
        <v>3</v>
      </c>
      <c r="B11" s="71" t="s">
        <v>135</v>
      </c>
      <c r="C11" s="122">
        <f>ROUND('[1]Key metrics'!C11,0)</f>
        <v>1958</v>
      </c>
      <c r="D11" s="122">
        <f>ROUND('[1]Key metrics'!D11,0)</f>
        <v>2060</v>
      </c>
      <c r="E11" s="122">
        <v>2014.567706</v>
      </c>
      <c r="F11" s="122">
        <v>2019.13401</v>
      </c>
      <c r="G11" s="122">
        <v>2051.8518680000002</v>
      </c>
    </row>
    <row r="12" spans="1:8" ht="15.75" thickBot="1">
      <c r="A12" s="72"/>
      <c r="B12" s="177" t="s">
        <v>136</v>
      </c>
      <c r="C12" s="177"/>
      <c r="D12" s="177"/>
      <c r="E12" s="177"/>
      <c r="F12" s="177"/>
      <c r="G12" s="177"/>
    </row>
    <row r="13" spans="1:8" ht="15.75" thickBot="1">
      <c r="A13" s="70">
        <v>4</v>
      </c>
      <c r="B13" s="73" t="s">
        <v>80</v>
      </c>
      <c r="C13" s="123">
        <f>ROUND('[2]Key metrics'!$C$13,0)</f>
        <v>10164</v>
      </c>
      <c r="D13" s="123">
        <v>10114</v>
      </c>
      <c r="E13" s="123">
        <v>10538</v>
      </c>
      <c r="F13" s="123">
        <v>10600</v>
      </c>
      <c r="G13" s="123">
        <v>10559</v>
      </c>
    </row>
    <row r="14" spans="1:8" ht="15.75" thickBot="1">
      <c r="A14" s="72"/>
      <c r="B14" s="177" t="s">
        <v>180</v>
      </c>
      <c r="C14" s="177"/>
      <c r="D14" s="177"/>
      <c r="E14" s="177"/>
      <c r="F14" s="177"/>
      <c r="G14" s="177"/>
    </row>
    <row r="15" spans="1:8" ht="15.75" thickBot="1">
      <c r="A15" s="70">
        <v>5</v>
      </c>
      <c r="B15" s="73" t="s">
        <v>181</v>
      </c>
      <c r="C15" s="124">
        <f>+'[1]Key metrics'!C15</f>
        <v>0.14145954650025191</v>
      </c>
      <c r="D15" s="124">
        <f>+'[1]Key metrics'!D15</f>
        <v>0.15228984046782137</v>
      </c>
      <c r="E15" s="124">
        <v>0.14182976503861464</v>
      </c>
      <c r="F15" s="124">
        <v>0.14142255919248503</v>
      </c>
      <c r="G15" s="124">
        <v>0.14507989608419652</v>
      </c>
    </row>
    <row r="16" spans="1:8" ht="15.75" thickBot="1">
      <c r="A16" s="70">
        <v>6</v>
      </c>
      <c r="B16" s="73" t="s">
        <v>137</v>
      </c>
      <c r="C16" s="124">
        <f>+'[1]Key metrics'!C16</f>
        <v>0.1631042247862271</v>
      </c>
      <c r="D16" s="124">
        <f>+'[1]Key metrics'!D16</f>
        <v>0.174041405027581</v>
      </c>
      <c r="E16" s="124">
        <v>0.16270707168938153</v>
      </c>
      <c r="F16" s="124">
        <v>0.16217651635362415</v>
      </c>
      <c r="G16" s="124">
        <v>0.16591583838728299</v>
      </c>
    </row>
    <row r="17" spans="1:7" ht="15.75" thickBot="1">
      <c r="A17" s="70">
        <v>7</v>
      </c>
      <c r="B17" s="73" t="s">
        <v>138</v>
      </c>
      <c r="C17" s="124">
        <f>+'[1]Key metrics'!C17</f>
        <v>0.19261969517619329</v>
      </c>
      <c r="D17" s="124">
        <f>+'[1]Key metrics'!D17</f>
        <v>0.2037026294272532</v>
      </c>
      <c r="E17" s="124">
        <v>0.19117612621315458</v>
      </c>
      <c r="F17" s="124">
        <v>0.19047736702790477</v>
      </c>
      <c r="G17" s="124">
        <v>0.19432848698240093</v>
      </c>
    </row>
    <row r="18" spans="1:7" ht="24" customHeight="1" thickBot="1">
      <c r="A18" s="72"/>
      <c r="B18" s="182" t="s">
        <v>139</v>
      </c>
      <c r="C18" s="183"/>
      <c r="D18" s="183"/>
      <c r="E18" s="183"/>
      <c r="F18" s="183"/>
      <c r="G18" s="183"/>
    </row>
    <row r="19" spans="1:7" ht="34.5" thickBot="1">
      <c r="A19" s="70" t="s">
        <v>140</v>
      </c>
      <c r="B19" s="65" t="s">
        <v>179</v>
      </c>
      <c r="C19" s="124">
        <f>+'[1]Key metrics'!C19</f>
        <v>3.0800000000000008E-2</v>
      </c>
      <c r="D19" s="124">
        <v>3.2600000000000004E-2</v>
      </c>
      <c r="E19" s="124">
        <v>3.2600000000000004E-2</v>
      </c>
      <c r="F19" s="124">
        <v>3.2600000000000004E-2</v>
      </c>
      <c r="G19" s="124">
        <v>3.2600000000000004E-2</v>
      </c>
    </row>
    <row r="20" spans="1:7" ht="25.5" customHeight="1" thickBot="1">
      <c r="A20" s="144" t="s">
        <v>141</v>
      </c>
      <c r="B20" s="141" t="s">
        <v>142</v>
      </c>
      <c r="C20" s="140">
        <f>+'[1]Key metrics'!C20</f>
        <v>1.7325E-2</v>
      </c>
      <c r="D20" s="140">
        <v>1.8337499999999993E-2</v>
      </c>
      <c r="E20" s="140">
        <v>1.8337499999999993E-2</v>
      </c>
      <c r="F20" s="140">
        <v>1.8337499999999993E-2</v>
      </c>
      <c r="G20" s="140">
        <v>1.8337499999999993E-2</v>
      </c>
    </row>
    <row r="21" spans="1:7" ht="25.5" customHeight="1" thickBot="1">
      <c r="A21" s="144" t="s">
        <v>143</v>
      </c>
      <c r="B21" s="141" t="s">
        <v>144</v>
      </c>
      <c r="C21" s="140">
        <f>+'[1]Key metrics'!C21</f>
        <v>2.3100000000000009E-2</v>
      </c>
      <c r="D21" s="140">
        <v>2.445E-2</v>
      </c>
      <c r="E21" s="140">
        <v>2.445E-2</v>
      </c>
      <c r="F21" s="140">
        <v>2.445E-2</v>
      </c>
      <c r="G21" s="140">
        <v>2.445E-2</v>
      </c>
    </row>
    <row r="22" spans="1:7" ht="15.75" thickBot="1">
      <c r="A22" s="70" t="s">
        <v>145</v>
      </c>
      <c r="B22" s="65" t="s">
        <v>146</v>
      </c>
      <c r="C22" s="124">
        <f>+'[1]Key metrics'!C22</f>
        <v>0.11080000000000001</v>
      </c>
      <c r="D22" s="124">
        <v>0.11260000000000001</v>
      </c>
      <c r="E22" s="124">
        <v>0.11260000000000001</v>
      </c>
      <c r="F22" s="124">
        <v>0.11260000000000001</v>
      </c>
      <c r="G22" s="124">
        <v>0.11260000000000001</v>
      </c>
    </row>
    <row r="23" spans="1:7" ht="15.75" thickBot="1">
      <c r="A23" s="72"/>
      <c r="B23" s="176" t="s">
        <v>147</v>
      </c>
      <c r="C23" s="176"/>
      <c r="D23" s="176"/>
      <c r="E23" s="176"/>
      <c r="F23" s="176"/>
      <c r="G23" s="176"/>
    </row>
    <row r="24" spans="1:7" ht="15.75" thickBot="1">
      <c r="A24" s="70">
        <v>8</v>
      </c>
      <c r="B24" s="73" t="s">
        <v>148</v>
      </c>
      <c r="C24" s="124">
        <f>+'[1]Key metrics'!C24</f>
        <v>2.5000000009838489E-2</v>
      </c>
      <c r="D24" s="124">
        <v>2.4999999962923469E-2</v>
      </c>
      <c r="E24" s="124">
        <v>2.5000000018979368E-2</v>
      </c>
      <c r="F24" s="124">
        <v>2.500000001179202E-2</v>
      </c>
      <c r="G24" s="124">
        <v>2.4999999973955071E-2</v>
      </c>
    </row>
    <row r="25" spans="1:7" ht="38.25" customHeight="1" thickBot="1">
      <c r="A25" s="70" t="s">
        <v>58</v>
      </c>
      <c r="B25" s="73" t="s">
        <v>149</v>
      </c>
      <c r="C25" s="124">
        <f>+'[1]Key metrics'!C25</f>
        <v>0</v>
      </c>
      <c r="D25" s="124">
        <v>0</v>
      </c>
      <c r="E25" s="124">
        <v>0</v>
      </c>
      <c r="F25" s="124">
        <v>0</v>
      </c>
      <c r="G25" s="124">
        <v>0</v>
      </c>
    </row>
    <row r="26" spans="1:7" ht="23.25" thickBot="1">
      <c r="A26" s="70">
        <v>9</v>
      </c>
      <c r="B26" s="73" t="s">
        <v>150</v>
      </c>
      <c r="C26" s="124">
        <f>+'[1]Key metrics'!C26</f>
        <v>1.6600002310313607E-4</v>
      </c>
      <c r="D26" s="124">
        <v>1.6946001288646725E-4</v>
      </c>
      <c r="E26" s="124">
        <v>0</v>
      </c>
      <c r="F26" s="124">
        <v>0</v>
      </c>
      <c r="G26" s="124">
        <v>0</v>
      </c>
    </row>
    <row r="27" spans="1:7" ht="15.75" thickBot="1">
      <c r="A27" s="70" t="s">
        <v>151</v>
      </c>
      <c r="B27" s="73" t="s">
        <v>152</v>
      </c>
      <c r="C27" s="124">
        <f>+'[1]Key metrics'!C27</f>
        <v>0</v>
      </c>
      <c r="D27" s="124">
        <v>0</v>
      </c>
      <c r="E27" s="124">
        <v>0</v>
      </c>
      <c r="F27" s="124">
        <v>0</v>
      </c>
      <c r="G27" s="124">
        <v>0</v>
      </c>
    </row>
    <row r="28" spans="1:7" ht="23.25" thickBot="1">
      <c r="A28" s="70">
        <v>10</v>
      </c>
      <c r="B28" s="73" t="s">
        <v>153</v>
      </c>
      <c r="C28" s="124">
        <f>+'[1]Key metrics'!C28</f>
        <v>0</v>
      </c>
      <c r="D28" s="124">
        <v>0</v>
      </c>
      <c r="E28" s="124">
        <v>0</v>
      </c>
      <c r="F28" s="124">
        <v>0</v>
      </c>
      <c r="G28" s="124">
        <v>0</v>
      </c>
    </row>
    <row r="29" spans="1:7" ht="23.25" thickBot="1">
      <c r="A29" s="70" t="s">
        <v>154</v>
      </c>
      <c r="B29" s="65" t="s">
        <v>155</v>
      </c>
      <c r="C29" s="124">
        <f>+'[1]Key metrics'!C29</f>
        <v>1.5000000045257054E-2</v>
      </c>
      <c r="D29" s="124">
        <v>1.2499999981461734E-2</v>
      </c>
      <c r="E29" s="124">
        <v>1.2500000009489684E-2</v>
      </c>
      <c r="F29" s="124">
        <v>1.250000000589601E-2</v>
      </c>
      <c r="G29" s="124">
        <v>1.2500000034331951E-2</v>
      </c>
    </row>
    <row r="30" spans="1:7" ht="15.75" thickBot="1">
      <c r="A30" s="70">
        <v>11</v>
      </c>
      <c r="B30" s="73" t="s">
        <v>156</v>
      </c>
      <c r="C30" s="124">
        <f>+'[1]Key metrics'!C30</f>
        <v>4.0166000078198684E-2</v>
      </c>
      <c r="D30" s="124">
        <v>3.7669459957271674E-2</v>
      </c>
      <c r="E30" s="124">
        <v>3.7500000028469052E-2</v>
      </c>
      <c r="F30" s="124">
        <v>3.750000001768803E-2</v>
      </c>
      <c r="G30" s="124">
        <v>3.7500000008287022E-2</v>
      </c>
    </row>
    <row r="31" spans="1:7" ht="15.75" thickBot="1">
      <c r="A31" s="70" t="s">
        <v>157</v>
      </c>
      <c r="B31" s="73" t="s">
        <v>158</v>
      </c>
      <c r="C31" s="124">
        <f>+'[1]Key metrics'!C31</f>
        <v>0.15096599999999999</v>
      </c>
      <c r="D31" s="124">
        <v>0.15026946000000002</v>
      </c>
      <c r="E31" s="124">
        <v>0.15010000000000001</v>
      </c>
      <c r="F31" s="124">
        <v>0.15010000000000001</v>
      </c>
      <c r="G31" s="124">
        <v>0.15010000000000001</v>
      </c>
    </row>
    <row r="32" spans="1:7" ht="26.25" customHeight="1" thickBot="1">
      <c r="A32" s="70">
        <v>12</v>
      </c>
      <c r="B32" s="73" t="s">
        <v>231</v>
      </c>
      <c r="C32" s="124">
        <f>+'[1]Key metrics'!C32</f>
        <v>7.9134546503567493E-2</v>
      </c>
      <c r="D32" s="124">
        <f>+'[1]Key metrics'!D32</f>
        <v>8.8952340465751276E-2</v>
      </c>
      <c r="E32" s="124">
        <v>7.8257071704223399E-2</v>
      </c>
      <c r="F32" s="124">
        <v>7.7726516347374389E-2</v>
      </c>
      <c r="G32" s="124">
        <v>8.1465838423551748E-2</v>
      </c>
    </row>
    <row r="33" spans="1:7" ht="15.75" thickBot="1">
      <c r="A33" s="72"/>
      <c r="B33" s="177" t="s">
        <v>0</v>
      </c>
      <c r="C33" s="177"/>
      <c r="D33" s="177"/>
      <c r="E33" s="177"/>
      <c r="F33" s="177"/>
      <c r="G33" s="177"/>
    </row>
    <row r="34" spans="1:7" ht="15.75" thickBot="1">
      <c r="A34" s="70">
        <v>13</v>
      </c>
      <c r="B34" s="74" t="s">
        <v>159</v>
      </c>
      <c r="C34" s="122">
        <f>ROUND('[2]Key metrics'!$C$34,0)</f>
        <v>25216</v>
      </c>
      <c r="D34" s="125">
        <v>25155</v>
      </c>
      <c r="E34" s="125">
        <v>25853</v>
      </c>
      <c r="F34" s="125">
        <v>25514</v>
      </c>
      <c r="G34" s="125">
        <v>24812</v>
      </c>
    </row>
    <row r="35" spans="1:7" ht="15.75" thickBot="1">
      <c r="A35" s="63">
        <v>14</v>
      </c>
      <c r="B35" s="64" t="s">
        <v>160</v>
      </c>
      <c r="C35" s="128">
        <f>'[2]Key metrics'!C35</f>
        <v>6.5744029999999995E-2</v>
      </c>
      <c r="D35" s="128">
        <f>'[2]Key metrics'!D35</f>
        <v>7.0000000000000007E-2</v>
      </c>
      <c r="E35" s="126">
        <v>6.6322069999999997E-2</v>
      </c>
      <c r="F35" s="126">
        <v>6.7379229999999998E-2</v>
      </c>
      <c r="G35" s="126">
        <v>7.0599999999999996E-2</v>
      </c>
    </row>
    <row r="36" spans="1:7" ht="15.75" thickBot="1">
      <c r="A36" s="72"/>
      <c r="B36" s="176" t="s">
        <v>161</v>
      </c>
      <c r="C36" s="176"/>
      <c r="D36" s="176"/>
      <c r="E36" s="176"/>
      <c r="F36" s="176"/>
      <c r="G36" s="176"/>
    </row>
    <row r="37" spans="1:7" ht="27" customHeight="1" thickBot="1">
      <c r="A37" s="63" t="s">
        <v>162</v>
      </c>
      <c r="B37" s="65" t="s">
        <v>81</v>
      </c>
      <c r="C37" s="124">
        <f>'[2]Key metrics'!C37</f>
        <v>0</v>
      </c>
      <c r="D37" s="124">
        <v>0</v>
      </c>
      <c r="E37" s="124">
        <v>0</v>
      </c>
      <c r="F37" s="124">
        <v>0</v>
      </c>
      <c r="G37" s="124">
        <v>0</v>
      </c>
    </row>
    <row r="38" spans="1:7" ht="25.5" customHeight="1" thickBot="1">
      <c r="A38" s="137" t="s">
        <v>163</v>
      </c>
      <c r="B38" s="141" t="s">
        <v>142</v>
      </c>
      <c r="C38" s="140">
        <f>'[2]Key metrics'!C38</f>
        <v>0</v>
      </c>
      <c r="D38" s="140">
        <v>0</v>
      </c>
      <c r="E38" s="140">
        <v>0</v>
      </c>
      <c r="F38" s="140">
        <v>0</v>
      </c>
      <c r="G38" s="140">
        <v>0</v>
      </c>
    </row>
    <row r="39" spans="1:7" ht="15.75" thickBot="1">
      <c r="A39" s="63" t="s">
        <v>164</v>
      </c>
      <c r="B39" s="65" t="s">
        <v>165</v>
      </c>
      <c r="C39" s="124">
        <f>'[2]Key metrics'!C39</f>
        <v>0.03</v>
      </c>
      <c r="D39" s="124">
        <v>0.03</v>
      </c>
      <c r="E39" s="124">
        <v>0.03</v>
      </c>
      <c r="F39" s="124">
        <v>0.03</v>
      </c>
      <c r="G39" s="124">
        <v>0.03</v>
      </c>
    </row>
    <row r="40" spans="1:7" ht="15.75" thickBot="1">
      <c r="A40" s="72"/>
      <c r="B40" s="176" t="s">
        <v>166</v>
      </c>
      <c r="C40" s="176"/>
      <c r="D40" s="176"/>
      <c r="E40" s="176"/>
      <c r="F40" s="176"/>
      <c r="G40" s="176"/>
    </row>
    <row r="41" spans="1:7" ht="15.75" thickBot="1">
      <c r="A41" s="63" t="s">
        <v>167</v>
      </c>
      <c r="B41" s="65" t="s">
        <v>82</v>
      </c>
      <c r="C41" s="124">
        <f>'[2]Key metrics'!C41</f>
        <v>0</v>
      </c>
      <c r="D41" s="124">
        <f>+'[3]Key metrics'!C41</f>
        <v>0</v>
      </c>
      <c r="E41" s="124">
        <v>0</v>
      </c>
      <c r="F41" s="124">
        <v>0</v>
      </c>
      <c r="G41" s="124">
        <v>0</v>
      </c>
    </row>
    <row r="42" spans="1:7" ht="15.75" thickBot="1">
      <c r="A42" s="63" t="s">
        <v>168</v>
      </c>
      <c r="B42" s="65" t="s">
        <v>83</v>
      </c>
      <c r="C42" s="124">
        <f>'[2]Key metrics'!C42</f>
        <v>0.03</v>
      </c>
      <c r="D42" s="124">
        <f>+'[3]Key metrics'!C42</f>
        <v>0.03</v>
      </c>
      <c r="E42" s="124">
        <v>0.03</v>
      </c>
      <c r="F42" s="124">
        <v>0.03</v>
      </c>
      <c r="G42" s="124">
        <v>0.03</v>
      </c>
    </row>
    <row r="43" spans="1:7" ht="15.75" thickBot="1">
      <c r="A43" s="72"/>
      <c r="B43" s="177" t="s">
        <v>1</v>
      </c>
      <c r="C43" s="177"/>
      <c r="D43" s="177"/>
      <c r="E43" s="177"/>
      <c r="F43" s="177"/>
      <c r="G43" s="177"/>
    </row>
    <row r="44" spans="1:7" ht="24.75" customHeight="1" thickBot="1">
      <c r="A44" s="70">
        <v>15</v>
      </c>
      <c r="B44" s="74" t="s">
        <v>169</v>
      </c>
      <c r="C44" s="122">
        <f>ROUND('[4]Key metrics'!C44,0)</f>
        <v>10425</v>
      </c>
      <c r="D44" s="122">
        <v>10057.254421014166</v>
      </c>
      <c r="E44" s="122">
        <v>9666.1324998175005</v>
      </c>
      <c r="F44" s="122">
        <v>9306.5493813141675</v>
      </c>
      <c r="G44" s="122">
        <v>8848.6192510708333</v>
      </c>
    </row>
    <row r="45" spans="1:7" ht="15.75" thickBot="1">
      <c r="A45" s="63" t="s">
        <v>170</v>
      </c>
      <c r="B45" s="64" t="s">
        <v>171</v>
      </c>
      <c r="C45" s="122">
        <f>ROUND('[4]Key metrics'!C45,0)</f>
        <v>3878</v>
      </c>
      <c r="D45" s="122">
        <v>3762.3555502210093</v>
      </c>
      <c r="E45" s="122">
        <v>3618.3942957627928</v>
      </c>
      <c r="F45" s="122">
        <v>3490.2275580875662</v>
      </c>
      <c r="G45" s="122">
        <v>3342.8594598563163</v>
      </c>
    </row>
    <row r="46" spans="1:7" ht="15.75" thickBot="1">
      <c r="A46" s="63" t="s">
        <v>172</v>
      </c>
      <c r="B46" s="64" t="s">
        <v>173</v>
      </c>
      <c r="C46" s="122">
        <f>ROUND('[4]Key metrics'!C46,0)</f>
        <v>398</v>
      </c>
      <c r="D46" s="122">
        <v>397.3625512916667</v>
      </c>
      <c r="E46" s="122">
        <v>386.51712621666678</v>
      </c>
      <c r="F46" s="122">
        <v>364.85390944583338</v>
      </c>
      <c r="G46" s="122">
        <v>364.51281222500006</v>
      </c>
    </row>
    <row r="47" spans="1:7" ht="15.75" thickBot="1">
      <c r="A47" s="70">
        <v>16</v>
      </c>
      <c r="B47" s="74" t="s">
        <v>174</v>
      </c>
      <c r="C47" s="122">
        <f>ROUND('[4]Key metrics'!C47,0)</f>
        <v>3480</v>
      </c>
      <c r="D47" s="122">
        <v>3364.9929989293414</v>
      </c>
      <c r="E47" s="122">
        <v>3231.8771695461251</v>
      </c>
      <c r="F47" s="122">
        <v>3125.3736486417333</v>
      </c>
      <c r="G47" s="122">
        <v>2978.346647631317</v>
      </c>
    </row>
    <row r="48" spans="1:7" ht="15.75" thickBot="1">
      <c r="A48" s="70">
        <v>17</v>
      </c>
      <c r="B48" s="74" t="s">
        <v>175</v>
      </c>
      <c r="C48" s="127">
        <f>'[4]Key metrics'!C48</f>
        <v>2.9965682727822447</v>
      </c>
      <c r="D48" s="127">
        <v>2.9901954969627442</v>
      </c>
      <c r="E48" s="127">
        <v>2.9915190726348864</v>
      </c>
      <c r="F48" s="127">
        <v>2.9788987170432644</v>
      </c>
      <c r="G48" s="127">
        <v>2.9709836691132483</v>
      </c>
    </row>
    <row r="49" spans="1:8" ht="15.75" thickBot="1">
      <c r="A49" s="72"/>
      <c r="B49" s="177" t="s">
        <v>240</v>
      </c>
      <c r="C49" s="177"/>
      <c r="D49" s="177"/>
      <c r="E49" s="177"/>
      <c r="F49" s="177"/>
      <c r="G49" s="177"/>
    </row>
    <row r="50" spans="1:8" ht="15.75" thickBot="1">
      <c r="A50" s="70">
        <v>18</v>
      </c>
      <c r="B50" s="74" t="s">
        <v>176</v>
      </c>
      <c r="C50" s="122">
        <f>ROUND('[4]Key metrics'!C50,0)</f>
        <v>18509</v>
      </c>
      <c r="D50" s="122">
        <f>ROUND('[5]Key metrics'!$D$50,0)</f>
        <v>19523</v>
      </c>
      <c r="E50" s="122">
        <v>20167.914430000001</v>
      </c>
      <c r="F50" s="122">
        <v>19888.969125650001</v>
      </c>
      <c r="G50" s="122">
        <v>16916.952055099999</v>
      </c>
    </row>
    <row r="51" spans="1:8" ht="15.75" thickBot="1">
      <c r="A51" s="70">
        <v>19</v>
      </c>
      <c r="B51" s="75" t="s">
        <v>177</v>
      </c>
      <c r="C51" s="122">
        <f>ROUND('[4]Key metrics'!C51,0)</f>
        <v>11578</v>
      </c>
      <c r="D51" s="122">
        <v>11618.850346545454</v>
      </c>
      <c r="E51" s="122">
        <v>12607.31108477449</v>
      </c>
      <c r="F51" s="122">
        <v>12466.364023109503</v>
      </c>
      <c r="G51" s="122">
        <v>11683.900436399506</v>
      </c>
    </row>
    <row r="52" spans="1:8" ht="15.75" thickBot="1">
      <c r="A52" s="70">
        <v>20</v>
      </c>
      <c r="B52" s="74" t="s">
        <v>178</v>
      </c>
      <c r="C52" s="127">
        <f>'[4]Key metrics'!$C$52</f>
        <v>1.598677615079209</v>
      </c>
      <c r="D52" s="127">
        <v>1.6821746818661063</v>
      </c>
      <c r="E52" s="127">
        <v>1.5996999117723245</v>
      </c>
      <c r="F52" s="127">
        <v>1.5954105855388832</v>
      </c>
      <c r="G52" s="127">
        <v>1.4478856737256742</v>
      </c>
    </row>
    <row r="53" spans="1:8">
      <c r="A53" s="2"/>
      <c r="B53" s="2"/>
      <c r="C53" s="2"/>
      <c r="D53" s="2"/>
      <c r="E53" s="2"/>
      <c r="F53" s="2"/>
      <c r="G53" s="2"/>
    </row>
    <row r="54" spans="1:8">
      <c r="A54" s="180" t="s">
        <v>281</v>
      </c>
      <c r="B54" s="180"/>
      <c r="C54" s="162"/>
      <c r="D54" s="162"/>
      <c r="E54" s="162"/>
      <c r="F54" s="162"/>
      <c r="G54" s="162"/>
    </row>
    <row r="55" spans="1:8" ht="63.75" customHeight="1">
      <c r="A55" s="179" t="s">
        <v>285</v>
      </c>
      <c r="B55" s="179"/>
      <c r="C55" s="179"/>
      <c r="D55" s="179"/>
      <c r="E55" s="179"/>
      <c r="F55" s="179"/>
      <c r="G55" s="179"/>
    </row>
    <row r="56" spans="1:8" ht="6.75" customHeight="1">
      <c r="A56" s="162"/>
      <c r="B56" s="178"/>
      <c r="C56" s="178"/>
      <c r="D56" s="178"/>
      <c r="E56" s="178"/>
      <c r="F56" s="178"/>
      <c r="G56" s="178"/>
    </row>
    <row r="57" spans="1:8" ht="33.75" customHeight="1">
      <c r="A57" s="179" t="s">
        <v>283</v>
      </c>
      <c r="B57" s="179"/>
      <c r="C57" s="179"/>
      <c r="D57" s="179"/>
      <c r="E57" s="179"/>
      <c r="F57" s="179"/>
      <c r="G57" s="179"/>
    </row>
    <row r="58" spans="1:8" ht="8.25" customHeight="1">
      <c r="A58" s="162"/>
      <c r="B58" s="178"/>
      <c r="C58" s="178"/>
      <c r="D58" s="178"/>
      <c r="E58" s="178"/>
      <c r="F58" s="178"/>
      <c r="G58" s="178"/>
    </row>
    <row r="59" spans="1:8" ht="33" customHeight="1">
      <c r="A59" s="175" t="s">
        <v>259</v>
      </c>
      <c r="B59" s="175"/>
      <c r="C59" s="175"/>
      <c r="D59" s="175"/>
      <c r="E59" s="175"/>
      <c r="F59" s="175"/>
      <c r="G59" s="175"/>
    </row>
    <row r="60" spans="1:8" ht="9" customHeight="1">
      <c r="A60" s="162"/>
      <c r="B60" s="178"/>
      <c r="C60" s="178"/>
      <c r="D60" s="178"/>
      <c r="E60" s="178"/>
      <c r="F60" s="178"/>
      <c r="G60" s="178"/>
    </row>
    <row r="61" spans="1:8" ht="43.5" customHeight="1">
      <c r="A61" s="175" t="s">
        <v>262</v>
      </c>
      <c r="B61" s="175"/>
      <c r="C61" s="175"/>
      <c r="D61" s="175"/>
      <c r="E61" s="175"/>
      <c r="F61" s="175"/>
      <c r="G61" s="175"/>
    </row>
    <row r="62" spans="1:8">
      <c r="A62" s="2"/>
      <c r="B62" s="2"/>
      <c r="C62" s="2"/>
      <c r="D62" s="2"/>
      <c r="E62" s="2"/>
      <c r="F62" s="2"/>
      <c r="G62" s="2"/>
    </row>
    <row r="63" spans="1:8" s="12" customFormat="1" ht="24" customHeight="1">
      <c r="A63" s="11"/>
      <c r="B63" s="76"/>
      <c r="C63" s="76"/>
      <c r="D63" s="11"/>
      <c r="E63" s="11"/>
      <c r="F63" s="11"/>
      <c r="G63" s="11"/>
      <c r="H63" s="11"/>
    </row>
  </sheetData>
  <sheetProtection algorithmName="SHA-512" hashValue="juEzcvsQ4Yp3GRRs5Ap6gNjAPMgutOEj6DocPNC5OJmrThc6WQnWZcqiPnvZEme1clRcAdXHwVJCTSHOpjF4tw==" saltValue="+Xk2wV2l3W4LWicXwUSfkA==" spinCount="100000" sheet="1" objects="1" scenarios="1"/>
  <customSheetViews>
    <customSheetView guid="{37226721-D1D5-4398-9EDA-67E59F139E5C}">
      <selection activeCell="E22" sqref="E22"/>
      <pageMargins left="0.7" right="0.7" top="0.75" bottom="0.75" header="0.3" footer="0.3"/>
      <pageSetup paperSize="9" orientation="portrait" r:id="rId1"/>
    </customSheetView>
    <customSheetView guid="{903BF3C7-8C98-4810-9C20-2AC37A2650A6}" topLeftCell="A4">
      <selection activeCell="B4" sqref="B4:D17"/>
      <pageMargins left="0.7" right="0.7" top="0.75" bottom="0.75" header="0.3" footer="0.3"/>
      <pageSetup paperSize="9" orientation="portrait" r:id="rId2"/>
    </customSheetView>
    <customSheetView guid="{353F5685-0B8B-4AA1-9F16-66557969DCE8}" topLeftCell="A4">
      <selection activeCell="B4" sqref="B4:D17"/>
      <pageMargins left="0.7" right="0.7" top="0.75" bottom="0.75" header="0.3" footer="0.3"/>
      <pageSetup paperSize="9" orientation="portrait" r:id="rId3"/>
    </customSheetView>
    <customSheetView guid="{1F1CDE94-43EA-4A90-82AF-291799113E76}" topLeftCell="A4">
      <selection activeCell="B4" sqref="B4:D17"/>
      <pageMargins left="0.7" right="0.7" top="0.75" bottom="0.75" header="0.3" footer="0.3"/>
      <pageSetup paperSize="9" orientation="portrait" r:id="rId4"/>
    </customSheetView>
    <customSheetView guid="{4F760026-2E26-4881-AAA8-3BCC1A815AF3}">
      <selection activeCell="B7" sqref="B7"/>
      <pageMargins left="0.7" right="0.7" top="0.75" bottom="0.75" header="0.3" footer="0.3"/>
      <pageSetup paperSize="9" orientation="portrait" r:id="rId5"/>
    </customSheetView>
  </customSheetViews>
  <mergeCells count="18">
    <mergeCell ref="B33:G33"/>
    <mergeCell ref="B8:G8"/>
    <mergeCell ref="B12:G12"/>
    <mergeCell ref="B14:G14"/>
    <mergeCell ref="B18:G18"/>
    <mergeCell ref="B23:G23"/>
    <mergeCell ref="A61:G61"/>
    <mergeCell ref="B36:G36"/>
    <mergeCell ref="B40:G40"/>
    <mergeCell ref="B43:G43"/>
    <mergeCell ref="B49:G49"/>
    <mergeCell ref="B60:G60"/>
    <mergeCell ref="B58:G58"/>
    <mergeCell ref="B56:G56"/>
    <mergeCell ref="A55:G55"/>
    <mergeCell ref="A54:B54"/>
    <mergeCell ref="A57:G57"/>
    <mergeCell ref="A59:G59"/>
  </mergeCells>
  <pageMargins left="0.7" right="0.7" top="0.75" bottom="0.75" header="0.3" footer="0.3"/>
  <pageSetup paperSize="9" scale="60"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I40"/>
  <sheetViews>
    <sheetView topLeftCell="A13" workbookViewId="0">
      <selection activeCell="D11" sqref="D11"/>
    </sheetView>
  </sheetViews>
  <sheetFormatPr defaultColWidth="0" defaultRowHeight="15" zeroHeight="1"/>
  <cols>
    <col min="1" max="1" width="9.140625" style="11" customWidth="1"/>
    <col min="2" max="2" width="35.85546875" style="11" customWidth="1"/>
    <col min="3" max="3" width="19.28515625" style="11" customWidth="1"/>
    <col min="4" max="7" width="17.85546875" style="11" customWidth="1"/>
    <col min="8" max="8" width="3.85546875" style="11" customWidth="1"/>
    <col min="9" max="9" width="0" style="11" hidden="1" customWidth="1"/>
    <col min="10" max="16384" width="9.140625" style="11" hidden="1"/>
  </cols>
  <sheetData>
    <row r="1" spans="1:8" s="12" customFormat="1">
      <c r="A1" s="10" t="s">
        <v>252</v>
      </c>
      <c r="B1" s="10"/>
      <c r="C1" s="120"/>
      <c r="D1" s="14"/>
      <c r="E1" s="14"/>
      <c r="F1" s="14"/>
      <c r="G1" s="14"/>
      <c r="H1" s="11"/>
    </row>
    <row r="2" spans="1:8" s="12" customFormat="1">
      <c r="A2" s="1"/>
      <c r="B2" s="1"/>
      <c r="C2" s="1"/>
      <c r="D2" s="1"/>
      <c r="E2" s="1"/>
      <c r="F2" s="1"/>
      <c r="G2" s="1"/>
      <c r="H2" s="1"/>
    </row>
    <row r="3" spans="1:8" s="12" customFormat="1" ht="48" customHeight="1">
      <c r="A3" s="184" t="s">
        <v>202</v>
      </c>
      <c r="B3" s="184"/>
      <c r="C3" s="184"/>
      <c r="D3" s="184"/>
      <c r="E3" s="184"/>
      <c r="F3" s="184"/>
      <c r="G3" s="184"/>
      <c r="H3" s="1"/>
    </row>
    <row r="4" spans="1:8" s="86" customFormat="1" ht="17.25" customHeight="1" thickBot="1">
      <c r="A4" s="85"/>
      <c r="B4" s="85"/>
      <c r="C4" s="118"/>
      <c r="D4" s="85"/>
      <c r="E4" s="85"/>
      <c r="F4" s="85"/>
      <c r="G4" s="85"/>
      <c r="H4" s="1"/>
    </row>
    <row r="5" spans="1:8" s="12" customFormat="1" ht="15.75" thickBot="1">
      <c r="A5" s="187"/>
      <c r="B5" s="188"/>
      <c r="C5" s="88" t="s">
        <v>2</v>
      </c>
      <c r="D5" s="88" t="s">
        <v>2</v>
      </c>
      <c r="E5" s="88" t="s">
        <v>3</v>
      </c>
      <c r="F5" s="88" t="s">
        <v>4</v>
      </c>
      <c r="G5" s="88" t="s">
        <v>43</v>
      </c>
      <c r="H5" s="1"/>
    </row>
    <row r="6" spans="1:8" s="12" customFormat="1" ht="15.75" thickBot="1">
      <c r="A6" s="189"/>
      <c r="B6" s="190"/>
      <c r="C6" s="49" t="s">
        <v>260</v>
      </c>
      <c r="D6" s="49" t="s">
        <v>258</v>
      </c>
      <c r="E6" s="49">
        <v>44834</v>
      </c>
      <c r="F6" s="49" t="s">
        <v>236</v>
      </c>
      <c r="G6" s="49" t="s">
        <v>261</v>
      </c>
      <c r="H6" s="1"/>
    </row>
    <row r="7" spans="1:8" s="12" customFormat="1" ht="15.75" thickBot="1">
      <c r="A7" s="191"/>
      <c r="B7" s="192"/>
      <c r="C7" s="50" t="s">
        <v>6</v>
      </c>
      <c r="D7" s="50" t="s">
        <v>6</v>
      </c>
      <c r="E7" s="50" t="s">
        <v>6</v>
      </c>
      <c r="F7" s="50" t="s">
        <v>6</v>
      </c>
      <c r="G7" s="50" t="s">
        <v>6</v>
      </c>
      <c r="H7" s="1"/>
    </row>
    <row r="8" spans="1:8" s="12" customFormat="1" ht="15.75" thickBot="1">
      <c r="A8" s="51">
        <v>1</v>
      </c>
      <c r="B8" s="52" t="s">
        <v>24</v>
      </c>
      <c r="C8" s="52">
        <f>ROUND('[1]IFRS9 FL'!C8,0)</f>
        <v>1438</v>
      </c>
      <c r="D8" s="52">
        <f>ROUND('[1]IFRS9 FL'!D8,0)</f>
        <v>1540</v>
      </c>
      <c r="E8" s="52">
        <v>1494.5677060000003</v>
      </c>
      <c r="F8" s="52">
        <v>1499.1340100000002</v>
      </c>
      <c r="G8" s="52">
        <v>1531.8518679999997</v>
      </c>
      <c r="H8" s="1"/>
    </row>
    <row r="9" spans="1:8" s="12" customFormat="1" ht="32.25" thickBot="1">
      <c r="A9" s="51">
        <v>2</v>
      </c>
      <c r="B9" s="52" t="s">
        <v>25</v>
      </c>
      <c r="C9" s="52">
        <f>ROUND('[1]IFRS9 FL'!C9,0)</f>
        <v>1434</v>
      </c>
      <c r="D9" s="52">
        <f>ROUND('[1]IFRS9 FL'!D9,0)</f>
        <v>1456</v>
      </c>
      <c r="E9" s="52">
        <v>1413.3331312067551</v>
      </c>
      <c r="F9" s="52">
        <v>1418.3674636723847</v>
      </c>
      <c r="G9" s="52">
        <v>1450.3045716723841</v>
      </c>
      <c r="H9" s="1"/>
    </row>
    <row r="10" spans="1:8" s="12" customFormat="1" ht="63.75" thickBot="1">
      <c r="A10" s="51" t="s">
        <v>45</v>
      </c>
      <c r="B10" s="52" t="s">
        <v>263</v>
      </c>
      <c r="C10" s="52">
        <f>ROUND('[1]IFRS9 FL'!C10,0)</f>
        <v>1438</v>
      </c>
      <c r="D10" s="52">
        <f>ROUND('[1]IFRS9 FL'!D10,0)</f>
        <v>1534</v>
      </c>
      <c r="E10" s="52">
        <v>1489.8800197595237</v>
      </c>
      <c r="F10" s="52">
        <v>1491.5799232908855</v>
      </c>
      <c r="G10" s="52">
        <v>1526.1967366952556</v>
      </c>
      <c r="H10" s="1"/>
    </row>
    <row r="11" spans="1:8" s="12" customFormat="1" ht="15.75" thickBot="1">
      <c r="A11" s="51">
        <v>3</v>
      </c>
      <c r="B11" s="52" t="s">
        <v>23</v>
      </c>
      <c r="C11" s="52">
        <f>ROUND('[1]IFRS9 FL'!C11,0)</f>
        <v>1658</v>
      </c>
      <c r="D11" s="52">
        <f>ROUND('[1]IFRS9 FL'!D11,0)</f>
        <v>1760</v>
      </c>
      <c r="E11" s="52">
        <v>1714.5677060000003</v>
      </c>
      <c r="F11" s="52">
        <v>1719.1340100000002</v>
      </c>
      <c r="G11" s="52">
        <v>1751.8518679999997</v>
      </c>
      <c r="H11" s="1"/>
    </row>
    <row r="12" spans="1:8" s="12" customFormat="1" ht="37.5" customHeight="1" thickBot="1">
      <c r="A12" s="51">
        <v>4</v>
      </c>
      <c r="B12" s="52" t="s">
        <v>26</v>
      </c>
      <c r="C12" s="52">
        <f>ROUND('[1]IFRS9 FL'!C12,0)</f>
        <v>1654</v>
      </c>
      <c r="D12" s="52">
        <f>ROUND('[1]IFRS9 FL'!D12,0)</f>
        <v>1676</v>
      </c>
      <c r="E12" s="52">
        <v>1633.3331312067551</v>
      </c>
      <c r="F12" s="52">
        <v>1638.3674636723847</v>
      </c>
      <c r="G12" s="52">
        <v>1670.3045716723841</v>
      </c>
      <c r="H12" s="1"/>
    </row>
    <row r="13" spans="1:8" s="12" customFormat="1" ht="55.5" customHeight="1" thickBot="1">
      <c r="A13" s="51" t="s">
        <v>46</v>
      </c>
      <c r="B13" s="52" t="s">
        <v>264</v>
      </c>
      <c r="C13" s="52">
        <f>ROUND('[1]IFRS9 FL'!C13,0)</f>
        <v>1658</v>
      </c>
      <c r="D13" s="52">
        <f>ROUND('[1]IFRS9 FL'!D13,0)</f>
        <v>1754</v>
      </c>
      <c r="E13" s="52">
        <v>1709.8800197595237</v>
      </c>
      <c r="F13" s="52">
        <v>1711.5799232908855</v>
      </c>
      <c r="G13" s="52">
        <v>1746.1967366952556</v>
      </c>
      <c r="H13" s="1"/>
    </row>
    <row r="14" spans="1:8" s="12" customFormat="1" ht="15.75" thickBot="1">
      <c r="A14" s="51">
        <v>5</v>
      </c>
      <c r="B14" s="52" t="s">
        <v>27</v>
      </c>
      <c r="C14" s="52">
        <f>ROUND('[1]IFRS9 FL'!C14,0)</f>
        <v>1958</v>
      </c>
      <c r="D14" s="52">
        <f>ROUND('[1]IFRS9 FL'!D14,0)</f>
        <v>2060</v>
      </c>
      <c r="E14" s="52">
        <v>2014.5677060000003</v>
      </c>
      <c r="F14" s="52">
        <v>2019.1340100000002</v>
      </c>
      <c r="G14" s="52">
        <v>2051.8518679999997</v>
      </c>
      <c r="H14" s="1"/>
    </row>
    <row r="15" spans="1:8" s="12" customFormat="1" ht="32.25" thickBot="1">
      <c r="A15" s="51">
        <v>6</v>
      </c>
      <c r="B15" s="52" t="s">
        <v>28</v>
      </c>
      <c r="C15" s="52">
        <f>ROUND('[1]IFRS9 FL'!C15,0)</f>
        <v>1954</v>
      </c>
      <c r="D15" s="52">
        <f>ROUND('[1]IFRS9 FL'!D15,0)</f>
        <v>1976</v>
      </c>
      <c r="E15" s="52">
        <v>1933.3331312067551</v>
      </c>
      <c r="F15" s="52">
        <v>1938.3674636723847</v>
      </c>
      <c r="G15" s="52">
        <v>1970.3045716723841</v>
      </c>
      <c r="H15" s="1"/>
    </row>
    <row r="16" spans="1:8" s="12" customFormat="1" ht="55.5" customHeight="1" thickBot="1">
      <c r="A16" s="51" t="s">
        <v>47</v>
      </c>
      <c r="B16" s="53" t="s">
        <v>265</v>
      </c>
      <c r="C16" s="52">
        <f>ROUND('[1]IFRS9 FL'!C16,0)</f>
        <v>1958</v>
      </c>
      <c r="D16" s="52">
        <f>ROUND('[1]IFRS9 FL'!D16,0)</f>
        <v>2054</v>
      </c>
      <c r="E16" s="52">
        <v>2009.8800197595237</v>
      </c>
      <c r="F16" s="52">
        <v>2011.5799232908855</v>
      </c>
      <c r="G16" s="52">
        <v>2046.1967366952556</v>
      </c>
      <c r="H16" s="1"/>
    </row>
    <row r="17" spans="1:8" s="12" customFormat="1" ht="18" customHeight="1" thickBot="1">
      <c r="A17" s="185" t="s">
        <v>29</v>
      </c>
      <c r="B17" s="186"/>
      <c r="C17" s="119"/>
      <c r="D17" s="54"/>
      <c r="E17" s="54"/>
      <c r="F17" s="54"/>
      <c r="G17" s="54"/>
      <c r="H17" s="1"/>
    </row>
    <row r="18" spans="1:8" s="12" customFormat="1" ht="19.5" customHeight="1" thickBot="1">
      <c r="A18" s="51">
        <v>7</v>
      </c>
      <c r="B18" s="52" t="s">
        <v>30</v>
      </c>
      <c r="C18" s="52">
        <f>ROUND('[1]IFRS9 FL'!C18,0)</f>
        <v>10164</v>
      </c>
      <c r="D18" s="52">
        <v>10114</v>
      </c>
      <c r="E18" s="52">
        <v>10537.757752</v>
      </c>
      <c r="F18" s="52">
        <v>10600.388074999999</v>
      </c>
      <c r="G18" s="52">
        <v>10558.677731</v>
      </c>
      <c r="H18" s="1"/>
    </row>
    <row r="19" spans="1:8" s="12" customFormat="1" ht="32.25" thickBot="1">
      <c r="A19" s="51">
        <v>8</v>
      </c>
      <c r="B19" s="52" t="s">
        <v>31</v>
      </c>
      <c r="C19" s="52">
        <f>ROUND('[1]IFRS9 FL'!C19,0)</f>
        <v>10160</v>
      </c>
      <c r="D19" s="52">
        <v>10030</v>
      </c>
      <c r="E19" s="52">
        <v>10456.523177206755</v>
      </c>
      <c r="F19" s="52">
        <v>10519.621528672384</v>
      </c>
      <c r="G19" s="52">
        <v>10477.130434672385</v>
      </c>
      <c r="H19" s="1"/>
    </row>
    <row r="20" spans="1:8" s="12" customFormat="1" ht="20.25" customHeight="1" thickBot="1">
      <c r="A20" s="185" t="s">
        <v>32</v>
      </c>
      <c r="B20" s="186"/>
      <c r="C20" s="119"/>
      <c r="D20" s="54"/>
      <c r="E20" s="54"/>
      <c r="F20" s="54"/>
      <c r="G20" s="54"/>
      <c r="H20" s="1"/>
    </row>
    <row r="21" spans="1:8" s="12" customFormat="1" ht="24" customHeight="1" thickBot="1">
      <c r="A21" s="51">
        <v>9</v>
      </c>
      <c r="B21" s="55" t="s">
        <v>33</v>
      </c>
      <c r="C21" s="56">
        <f>'[1]IFRS9 FL'!C21</f>
        <v>0.14145954650025194</v>
      </c>
      <c r="D21" s="56">
        <f>'[1]IFRS9 FL'!D21</f>
        <v>0.15228984046782135</v>
      </c>
      <c r="E21" s="56">
        <v>0.14182976503861466</v>
      </c>
      <c r="F21" s="56">
        <v>0.14142255919248506</v>
      </c>
      <c r="G21" s="56">
        <v>0.1450798960841965</v>
      </c>
      <c r="H21" s="1"/>
    </row>
    <row r="22" spans="1:8" s="12" customFormat="1" ht="45.75" customHeight="1" thickBot="1">
      <c r="A22" s="51">
        <v>10</v>
      </c>
      <c r="B22" s="55" t="s">
        <v>34</v>
      </c>
      <c r="C22" s="56">
        <f>'[1]IFRS9 FL'!C22</f>
        <v>0.14110275117409882</v>
      </c>
      <c r="D22" s="56">
        <f>'[1]IFRS9 FL'!D22</f>
        <v>0.14515286905696509</v>
      </c>
      <c r="E22" s="57">
        <v>0.13516281724383822</v>
      </c>
      <c r="F22" s="56">
        <v>0.13483065524804941</v>
      </c>
      <c r="G22" s="56">
        <v>0.13842574364377802</v>
      </c>
      <c r="H22" s="1"/>
    </row>
    <row r="23" spans="1:8" s="12" customFormat="1" ht="66.75" customHeight="1" thickBot="1">
      <c r="A23" s="51" t="s">
        <v>48</v>
      </c>
      <c r="B23" s="55" t="s">
        <v>266</v>
      </c>
      <c r="C23" s="56">
        <f>'[1]IFRS9 FL'!C23</f>
        <v>0.14145954650025194</v>
      </c>
      <c r="D23" s="56">
        <f>'[1]IFRS9 FL'!D23</f>
        <v>0.15170938532879119</v>
      </c>
      <c r="E23" s="56">
        <v>0.14138491839082046</v>
      </c>
      <c r="F23" s="56">
        <v>0.1407100178874251</v>
      </c>
      <c r="G23" s="56">
        <v>0.14454514467046117</v>
      </c>
      <c r="H23" s="1"/>
    </row>
    <row r="24" spans="1:8" s="12" customFormat="1" ht="26.25" customHeight="1" thickBot="1">
      <c r="A24" s="51">
        <v>11</v>
      </c>
      <c r="B24" s="55" t="s">
        <v>35</v>
      </c>
      <c r="C24" s="56">
        <f>'[1]IFRS9 FL'!C24</f>
        <v>0.16310422478622713</v>
      </c>
      <c r="D24" s="56">
        <f>'[1]IFRS9 FL'!D24</f>
        <v>0.17404140502758098</v>
      </c>
      <c r="E24" s="56">
        <v>0.16270707168938156</v>
      </c>
      <c r="F24" s="56">
        <v>0.16217651635362418</v>
      </c>
      <c r="G24" s="56">
        <v>0.16591583838728297</v>
      </c>
      <c r="H24" s="1"/>
    </row>
    <row r="25" spans="1:8" s="12" customFormat="1" ht="48.75" customHeight="1" thickBot="1">
      <c r="A25" s="51">
        <v>12</v>
      </c>
      <c r="B25" s="55" t="s">
        <v>36</v>
      </c>
      <c r="C25" s="56">
        <f>'[1]IFRS9 FL'!C25</f>
        <v>0.16275642463323917</v>
      </c>
      <c r="D25" s="56">
        <f>'[1]IFRS9 FL'!D25</f>
        <v>0.16708756259383886</v>
      </c>
      <c r="E25" s="56">
        <v>0.1562023153897954</v>
      </c>
      <c r="F25" s="56">
        <v>0.15574395516101355</v>
      </c>
      <c r="G25" s="56">
        <v>0.15942385962331621</v>
      </c>
      <c r="H25" s="1"/>
    </row>
    <row r="26" spans="1:8" s="12" customFormat="1" ht="66.75" customHeight="1" thickBot="1">
      <c r="A26" s="51" t="s">
        <v>49</v>
      </c>
      <c r="B26" s="55" t="s">
        <v>267</v>
      </c>
      <c r="C26" s="56">
        <f>'[1]IFRS9 FL'!C26</f>
        <v>0.16310422478622713</v>
      </c>
      <c r="D26" s="56">
        <f>'[1]IFRS9 FL'!D26</f>
        <v>0.17346075982768525</v>
      </c>
      <c r="E26" s="56">
        <v>0.16226222504199697</v>
      </c>
      <c r="F26" s="56">
        <v>0.16146398718659252</v>
      </c>
      <c r="G26" s="56">
        <v>0.16538120797928418</v>
      </c>
      <c r="H26" s="1"/>
    </row>
    <row r="27" spans="1:8" s="12" customFormat="1" ht="25.5" customHeight="1" thickBot="1">
      <c r="A27" s="51">
        <v>13</v>
      </c>
      <c r="B27" s="55" t="s">
        <v>37</v>
      </c>
      <c r="C27" s="56">
        <f>'[1]IFRS9 FL'!C27</f>
        <v>0.19261969517619332</v>
      </c>
      <c r="D27" s="56">
        <f>'[1]IFRS9 FL'!D27</f>
        <v>0.20370262942725317</v>
      </c>
      <c r="E27" s="56">
        <v>0.19117612621315458</v>
      </c>
      <c r="F27" s="56">
        <v>0.19047736702790483</v>
      </c>
      <c r="G27" s="56">
        <v>0.19432848698240088</v>
      </c>
      <c r="H27" s="1"/>
    </row>
    <row r="28" spans="1:8" s="12" customFormat="1" ht="47.25" customHeight="1" thickBot="1">
      <c r="A28" s="51">
        <v>14</v>
      </c>
      <c r="B28" s="55" t="s">
        <v>38</v>
      </c>
      <c r="C28" s="56">
        <f>'[1]IFRS9 FL'!C28</f>
        <v>0.19228416116843058</v>
      </c>
      <c r="D28" s="56">
        <f>'[1]IFRS9 FL'!D28</f>
        <v>0.19699850832593946</v>
      </c>
      <c r="E28" s="56">
        <v>0.1848925401342825</v>
      </c>
      <c r="F28" s="56">
        <v>0.18426209140596467</v>
      </c>
      <c r="G28" s="56">
        <v>0.18805765414086825</v>
      </c>
      <c r="H28" s="1"/>
    </row>
    <row r="29" spans="1:8" s="12" customFormat="1" ht="69" customHeight="1" thickBot="1">
      <c r="A29" s="51" t="s">
        <v>50</v>
      </c>
      <c r="B29" s="55" t="s">
        <v>268</v>
      </c>
      <c r="C29" s="56">
        <f>'[1]IFRS9 FL'!C29</f>
        <v>0.19261969517619332</v>
      </c>
      <c r="D29" s="56">
        <f>'[1]IFRS9 FL'!D29</f>
        <v>0.20312172505344986</v>
      </c>
      <c r="E29" s="56">
        <v>0.1907312795663286</v>
      </c>
      <c r="F29" s="56">
        <v>0.18976485441272989</v>
      </c>
      <c r="G29" s="56">
        <v>0.1937940215822247</v>
      </c>
      <c r="H29" s="1"/>
    </row>
    <row r="30" spans="1:8" s="12" customFormat="1" ht="24" customHeight="1" thickBot="1">
      <c r="A30" s="185" t="s">
        <v>0</v>
      </c>
      <c r="B30" s="186"/>
      <c r="C30" s="119"/>
      <c r="D30" s="54"/>
      <c r="E30" s="54"/>
      <c r="F30" s="54"/>
      <c r="G30" s="54"/>
      <c r="H30" s="1"/>
    </row>
    <row r="31" spans="1:8" s="12" customFormat="1" ht="15.75" thickBot="1">
      <c r="A31" s="51">
        <v>15</v>
      </c>
      <c r="B31" s="55" t="s">
        <v>22</v>
      </c>
      <c r="C31" s="52">
        <f>ROUND('[1]IFRS9 FL'!$C$31,0)</f>
        <v>25216</v>
      </c>
      <c r="D31" s="58">
        <v>25155</v>
      </c>
      <c r="E31" s="58">
        <v>25852.988370999999</v>
      </c>
      <c r="F31" s="58">
        <v>25514</v>
      </c>
      <c r="G31" s="58">
        <v>24811.764480000002</v>
      </c>
      <c r="H31" s="1"/>
    </row>
    <row r="32" spans="1:8" s="12" customFormat="1" ht="15.75" thickBot="1">
      <c r="A32" s="51">
        <v>16</v>
      </c>
      <c r="B32" s="55" t="s">
        <v>0</v>
      </c>
      <c r="C32" s="56">
        <f>'[1]IFRS9 FL'!C32</f>
        <v>6.5699999999999995E-2</v>
      </c>
      <c r="D32" s="56">
        <f>'[1]IFRS9 FL'!D32</f>
        <v>6.9976540000000004E-2</v>
      </c>
      <c r="E32" s="56">
        <v>6.6319900000000001E-2</v>
      </c>
      <c r="F32" s="56">
        <v>6.7400000000000002E-2</v>
      </c>
      <c r="G32" s="56">
        <v>7.0605689999999999E-2</v>
      </c>
      <c r="H32" s="1"/>
    </row>
    <row r="33" spans="1:8" s="12" customFormat="1" ht="36" customHeight="1" thickBot="1">
      <c r="A33" s="51">
        <v>17</v>
      </c>
      <c r="B33" s="55" t="s">
        <v>39</v>
      </c>
      <c r="C33" s="56">
        <f>'[1]IFRS9 FL'!C33</f>
        <v>6.5600000000000006E-2</v>
      </c>
      <c r="D33" s="56">
        <f>'[1]IFRS9 FL'!D33</f>
        <v>6.6844130000000002E-2</v>
      </c>
      <c r="E33" s="56">
        <v>6.3376870000000002E-2</v>
      </c>
      <c r="F33" s="56">
        <v>6.4399999999999999E-2</v>
      </c>
      <c r="G33" s="56">
        <v>6.7541039999999997E-2</v>
      </c>
      <c r="H33" s="1"/>
    </row>
    <row r="34" spans="1:8" s="12" customFormat="1" ht="55.5" customHeight="1" thickBot="1">
      <c r="A34" s="51" t="s">
        <v>51</v>
      </c>
      <c r="B34" s="55" t="s">
        <v>269</v>
      </c>
      <c r="C34" s="56">
        <f>'[1]IFRS9 FL'!C34</f>
        <v>6.5699999999999995E-2</v>
      </c>
      <c r="D34" s="56">
        <f>'[1]IFRS9 FL'!D34</f>
        <v>6.9759940000000006E-2</v>
      </c>
      <c r="E34" s="56">
        <v>6.615058E-2</v>
      </c>
      <c r="F34" s="56">
        <v>6.7100000000000007E-2</v>
      </c>
      <c r="G34" s="56">
        <v>7.0393819999999996E-2</v>
      </c>
      <c r="H34" s="1"/>
    </row>
    <row r="35" spans="1:8" s="1" customFormat="1" ht="8.25" customHeight="1">
      <c r="A35" s="59"/>
      <c r="B35" s="60"/>
      <c r="C35" s="60"/>
      <c r="D35" s="61"/>
      <c r="E35" s="61"/>
      <c r="F35" s="61"/>
      <c r="G35" s="61"/>
    </row>
    <row r="36" spans="1:8" s="1" customFormat="1" ht="17.25" customHeight="1">
      <c r="A36" s="4" t="s">
        <v>271</v>
      </c>
      <c r="B36" s="4"/>
      <c r="C36" s="4"/>
      <c r="D36" s="4"/>
      <c r="E36" s="4"/>
      <c r="F36" s="4"/>
      <c r="G36" s="4"/>
    </row>
    <row r="37" spans="1:8" s="1" customFormat="1" ht="58.5" customHeight="1">
      <c r="A37" s="179" t="s">
        <v>273</v>
      </c>
      <c r="B37" s="179"/>
      <c r="C37" s="179"/>
      <c r="D37" s="179"/>
      <c r="E37" s="179"/>
      <c r="F37" s="179"/>
      <c r="G37" s="179"/>
    </row>
    <row r="38" spans="1:8" s="1" customFormat="1" ht="30.75" customHeight="1">
      <c r="A38" s="179" t="s">
        <v>282</v>
      </c>
      <c r="B38" s="179"/>
      <c r="C38" s="179"/>
      <c r="D38" s="179"/>
      <c r="E38" s="179"/>
      <c r="F38" s="179"/>
      <c r="G38" s="179"/>
    </row>
    <row r="39" spans="1:8" s="1" customFormat="1" ht="13.5" customHeight="1">
      <c r="A39" s="160"/>
      <c r="B39" s="160"/>
      <c r="C39" s="160"/>
      <c r="D39" s="160"/>
      <c r="E39" s="160"/>
      <c r="F39" s="160"/>
      <c r="G39" s="160"/>
    </row>
    <row r="40" spans="1:8" ht="24" customHeight="1"/>
  </sheetData>
  <sheetProtection algorithmName="SHA-512" hashValue="oSnUzOQS1miHgRdvnGCPxzZ9qonELy7GifpkhlQHq4vNYKpOQQ/lDN+xUcqaWRHVxXwdDNgzyrXof25ZjWfC+A==" saltValue="Zud8FQv/NsRioMjC4l/DGg==" spinCount="100000" sheet="1" objects="1" scenarios="1"/>
  <mergeCells count="7">
    <mergeCell ref="A38:G38"/>
    <mergeCell ref="A37:G37"/>
    <mergeCell ref="A3:G3"/>
    <mergeCell ref="A17:B17"/>
    <mergeCell ref="A20:B20"/>
    <mergeCell ref="A30:B30"/>
    <mergeCell ref="A5:B7"/>
  </mergeCells>
  <pageMargins left="0.70866141732283472" right="0.70866141732283472"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7"/>
  <dimension ref="A1:F91"/>
  <sheetViews>
    <sheetView topLeftCell="A58" zoomScaleNormal="100" workbookViewId="0">
      <selection activeCell="D11" sqref="D11"/>
    </sheetView>
  </sheetViews>
  <sheetFormatPr defaultColWidth="0" defaultRowHeight="15" zeroHeight="1"/>
  <cols>
    <col min="1" max="1" width="9.28515625" style="9" customWidth="1"/>
    <col min="2" max="2" width="54.7109375" style="9" customWidth="1"/>
    <col min="3" max="3" width="21.85546875" style="9" customWidth="1"/>
    <col min="4" max="4" width="24.42578125" style="9" customWidth="1"/>
    <col min="5" max="5" width="23" style="9" customWidth="1"/>
    <col min="6" max="6" width="2.85546875" style="9" customWidth="1"/>
    <col min="7" max="16384" width="8.85546875" style="11" hidden="1"/>
  </cols>
  <sheetData>
    <row r="1" spans="1:6" s="12" customFormat="1" ht="15.75">
      <c r="A1" s="200" t="s">
        <v>201</v>
      </c>
      <c r="B1" s="200"/>
      <c r="C1" s="199" t="s">
        <v>200</v>
      </c>
      <c r="D1" s="199"/>
      <c r="E1" s="199"/>
      <c r="F1" s="43"/>
    </row>
    <row r="2" spans="1:6" s="12" customFormat="1">
      <c r="A2" s="40"/>
      <c r="B2" s="40"/>
      <c r="C2" s="40"/>
      <c r="D2" s="40"/>
      <c r="E2" s="40"/>
      <c r="F2" s="40"/>
    </row>
    <row r="3" spans="1:6" s="12" customFormat="1">
      <c r="A3" s="18" t="s">
        <v>190</v>
      </c>
      <c r="B3" s="44"/>
      <c r="C3" s="44"/>
      <c r="D3" s="44"/>
      <c r="E3" s="44"/>
      <c r="F3" s="44"/>
    </row>
    <row r="4" spans="1:6" s="12" customFormat="1">
      <c r="A4" s="4" t="s">
        <v>274</v>
      </c>
      <c r="B4" s="40"/>
      <c r="C4" s="40"/>
      <c r="D4" s="40"/>
      <c r="E4" s="40"/>
      <c r="F4" s="40"/>
    </row>
    <row r="5" spans="1:6" s="121" customFormat="1" ht="6.75" customHeight="1" thickBot="1">
      <c r="A5" s="40"/>
      <c r="B5" s="40"/>
      <c r="C5" s="40"/>
      <c r="D5" s="40"/>
      <c r="E5" s="40"/>
      <c r="F5" s="40"/>
    </row>
    <row r="6" spans="1:6" s="12" customFormat="1" ht="34.5" customHeight="1" thickBot="1">
      <c r="A6" s="193"/>
      <c r="B6" s="194"/>
      <c r="C6" s="201" t="s">
        <v>52</v>
      </c>
      <c r="D6" s="201"/>
      <c r="E6" s="45" t="s">
        <v>53</v>
      </c>
      <c r="F6" s="46"/>
    </row>
    <row r="7" spans="1:6" s="12" customFormat="1" ht="16.5" customHeight="1" thickBot="1">
      <c r="A7" s="195"/>
      <c r="B7" s="196"/>
      <c r="C7" s="115">
        <v>45016</v>
      </c>
      <c r="D7" s="26">
        <v>44926</v>
      </c>
      <c r="E7" s="115">
        <v>45016</v>
      </c>
      <c r="F7" s="46"/>
    </row>
    <row r="8" spans="1:6" s="12" customFormat="1" ht="19.5" customHeight="1" thickBot="1">
      <c r="A8" s="197"/>
      <c r="B8" s="198"/>
      <c r="C8" s="39" t="s">
        <v>6</v>
      </c>
      <c r="D8" s="39" t="s">
        <v>6</v>
      </c>
      <c r="E8" s="39" t="s">
        <v>6</v>
      </c>
      <c r="F8" s="46"/>
    </row>
    <row r="9" spans="1:6" s="86" customFormat="1" ht="12.75" customHeight="1" thickBot="1">
      <c r="A9" s="89">
        <v>1</v>
      </c>
      <c r="B9" s="90" t="s">
        <v>21</v>
      </c>
      <c r="C9" s="47">
        <f>ROUND('[2]EU OV1'!C8,0)</f>
        <v>9139</v>
      </c>
      <c r="D9" s="94">
        <v>9085</v>
      </c>
      <c r="E9" s="47">
        <f>ROUND('[2]EU OV1'!E8,0)</f>
        <v>731</v>
      </c>
      <c r="F9" s="46"/>
    </row>
    <row r="10" spans="1:6" s="86" customFormat="1" ht="12.75" customHeight="1" thickBot="1">
      <c r="A10" s="92">
        <v>2</v>
      </c>
      <c r="B10" s="91" t="s">
        <v>54</v>
      </c>
      <c r="C10" s="48">
        <f>ROUND('[2]EU OV1'!C9,0)</f>
        <v>9139</v>
      </c>
      <c r="D10" s="95">
        <v>9085</v>
      </c>
      <c r="E10" s="48">
        <f>ROUND('[2]EU OV1'!E9,0)</f>
        <v>731</v>
      </c>
      <c r="F10" s="46"/>
    </row>
    <row r="11" spans="1:6" s="86" customFormat="1" ht="12.75" customHeight="1" thickBot="1">
      <c r="A11" s="92">
        <v>3</v>
      </c>
      <c r="B11" s="91" t="s">
        <v>207</v>
      </c>
      <c r="C11" s="48">
        <f>ROUND('[2]EU OV1'!C10,0)</f>
        <v>0</v>
      </c>
      <c r="D11" s="145">
        <v>0</v>
      </c>
      <c r="E11" s="48">
        <f>ROUND('[2]EU OV1'!E10,0)</f>
        <v>0</v>
      </c>
      <c r="F11" s="46"/>
    </row>
    <row r="12" spans="1:6" s="86" customFormat="1" ht="12.75" customHeight="1" thickBot="1">
      <c r="A12" s="92">
        <v>4</v>
      </c>
      <c r="B12" s="91" t="s">
        <v>198</v>
      </c>
      <c r="C12" s="48">
        <f>ROUND('[2]EU OV1'!C11,0)</f>
        <v>0</v>
      </c>
      <c r="D12" s="145">
        <v>0</v>
      </c>
      <c r="E12" s="48">
        <f>ROUND('[2]EU OV1'!E11,0)</f>
        <v>0</v>
      </c>
      <c r="F12" s="46"/>
    </row>
    <row r="13" spans="1:6" s="86" customFormat="1" ht="12.75" customHeight="1" thickBot="1">
      <c r="A13" s="92" t="s">
        <v>55</v>
      </c>
      <c r="B13" s="91" t="s">
        <v>286</v>
      </c>
      <c r="C13" s="48">
        <f>ROUND('[2]EU OV1'!C12,0)</f>
        <v>0</v>
      </c>
      <c r="D13" s="145">
        <v>0</v>
      </c>
      <c r="E13" s="48">
        <f>ROUND('[2]EU OV1'!E12,0)</f>
        <v>0</v>
      </c>
      <c r="F13" s="46"/>
    </row>
    <row r="14" spans="1:6" s="86" customFormat="1" ht="12.75" customHeight="1" thickBot="1">
      <c r="A14" s="92">
        <v>5</v>
      </c>
      <c r="B14" s="91" t="s">
        <v>208</v>
      </c>
      <c r="C14" s="48">
        <f>ROUND('[2]EU OV1'!C13,0)</f>
        <v>0</v>
      </c>
      <c r="D14" s="145">
        <v>0</v>
      </c>
      <c r="E14" s="48">
        <f>ROUND('[2]EU OV1'!E13,0)</f>
        <v>0</v>
      </c>
      <c r="F14" s="46"/>
    </row>
    <row r="15" spans="1:6" s="86" customFormat="1" ht="12.75" customHeight="1" thickBot="1">
      <c r="A15" s="89">
        <v>6</v>
      </c>
      <c r="B15" s="90" t="s">
        <v>56</v>
      </c>
      <c r="C15" s="47">
        <f>ROUND('[2]EU OV1'!C14,0)</f>
        <v>5</v>
      </c>
      <c r="D15" s="94">
        <v>7</v>
      </c>
      <c r="E15" s="47">
        <f>ROUND('[2]EU OV1'!E14,0)</f>
        <v>0</v>
      </c>
      <c r="F15" s="46"/>
    </row>
    <row r="16" spans="1:6" s="86" customFormat="1" ht="12.75" customHeight="1" thickBot="1">
      <c r="A16" s="92">
        <v>7</v>
      </c>
      <c r="B16" s="91" t="s">
        <v>54</v>
      </c>
      <c r="C16" s="48">
        <f>ROUND('[2]EU OV1'!C15,0)</f>
        <v>3</v>
      </c>
      <c r="D16" s="95">
        <v>4</v>
      </c>
      <c r="E16" s="48">
        <f>ROUND('[2]EU OV1'!E15,0)</f>
        <v>0</v>
      </c>
      <c r="F16" s="46"/>
    </row>
    <row r="17" spans="1:6" s="86" customFormat="1" ht="12.75" customHeight="1" thickBot="1">
      <c r="A17" s="92">
        <v>8</v>
      </c>
      <c r="B17" s="91" t="s">
        <v>57</v>
      </c>
      <c r="C17" s="48">
        <f>ROUND('[2]EU OV1'!C16,0)</f>
        <v>0</v>
      </c>
      <c r="D17" s="145">
        <v>0</v>
      </c>
      <c r="E17" s="48">
        <f>ROUND('[2]EU OV1'!E16,0)</f>
        <v>0</v>
      </c>
      <c r="F17" s="46"/>
    </row>
    <row r="18" spans="1:6" s="86" customFormat="1" ht="12.75" customHeight="1" thickBot="1">
      <c r="A18" s="92" t="s">
        <v>58</v>
      </c>
      <c r="B18" s="91" t="s">
        <v>59</v>
      </c>
      <c r="C18" s="48">
        <f>ROUND('[2]EU OV1'!C17,0)</f>
        <v>0</v>
      </c>
      <c r="D18" s="145">
        <v>0</v>
      </c>
      <c r="E18" s="48">
        <f>ROUND('[2]EU OV1'!E17,0)</f>
        <v>0</v>
      </c>
      <c r="F18" s="46"/>
    </row>
    <row r="19" spans="1:6" s="12" customFormat="1" ht="12.75" customHeight="1" thickBot="1">
      <c r="A19" s="92" t="s">
        <v>60</v>
      </c>
      <c r="B19" s="91" t="s">
        <v>61</v>
      </c>
      <c r="C19" s="48">
        <f>ROUND('[2]EU OV1'!C18,0)</f>
        <v>2</v>
      </c>
      <c r="D19" s="95">
        <v>2</v>
      </c>
      <c r="E19" s="48">
        <f>ROUND('[2]EU OV1'!E18,0)</f>
        <v>0</v>
      </c>
      <c r="F19" s="46"/>
    </row>
    <row r="20" spans="1:6" s="12" customFormat="1" ht="12.75" customHeight="1" thickBot="1">
      <c r="A20" s="92">
        <v>9</v>
      </c>
      <c r="B20" s="91" t="s">
        <v>62</v>
      </c>
      <c r="C20" s="48">
        <f>ROUND('[2]EU OV1'!C19,0)</f>
        <v>0</v>
      </c>
      <c r="D20" s="145">
        <v>0</v>
      </c>
      <c r="E20" s="48">
        <f>ROUND('[2]EU OV1'!E19,0)</f>
        <v>0</v>
      </c>
      <c r="F20" s="46"/>
    </row>
    <row r="21" spans="1:6" s="12" customFormat="1" ht="12.75" customHeight="1" thickBot="1">
      <c r="A21" s="89">
        <v>10</v>
      </c>
      <c r="B21" s="90" t="s">
        <v>209</v>
      </c>
      <c r="C21" s="47">
        <f>ROUND('[2]EU OV1'!C20,0)</f>
        <v>0</v>
      </c>
      <c r="D21" s="142">
        <v>0</v>
      </c>
      <c r="E21" s="47">
        <f>ROUND('[2]EU OV1'!E20,0)</f>
        <v>0</v>
      </c>
      <c r="F21" s="46"/>
    </row>
    <row r="22" spans="1:6" s="12" customFormat="1" ht="12.75" customHeight="1" thickBot="1">
      <c r="A22" s="89">
        <v>11</v>
      </c>
      <c r="B22" s="90" t="s">
        <v>209</v>
      </c>
      <c r="C22" s="47">
        <f>ROUND('[2]EU OV1'!C21,0)</f>
        <v>0</v>
      </c>
      <c r="D22" s="142">
        <v>0</v>
      </c>
      <c r="E22" s="47">
        <f>ROUND('[2]EU OV1'!E21,0)</f>
        <v>0</v>
      </c>
      <c r="F22" s="46"/>
    </row>
    <row r="23" spans="1:6" s="12" customFormat="1" ht="12.75" customHeight="1" thickBot="1">
      <c r="A23" s="89">
        <v>12</v>
      </c>
      <c r="B23" s="90" t="s">
        <v>209</v>
      </c>
      <c r="C23" s="47">
        <f>ROUND('[2]EU OV1'!C22,0)</f>
        <v>0</v>
      </c>
      <c r="D23" s="142">
        <v>0</v>
      </c>
      <c r="E23" s="47">
        <f>ROUND('[2]EU OV1'!E22,0)</f>
        <v>0</v>
      </c>
      <c r="F23" s="46"/>
    </row>
    <row r="24" spans="1:6" s="12" customFormat="1" ht="12.75" customHeight="1" thickBot="1">
      <c r="A24" s="89">
        <v>13</v>
      </c>
      <c r="B24" s="90" t="s">
        <v>209</v>
      </c>
      <c r="C24" s="47">
        <f>ROUND('[2]EU OV1'!C23,0)</f>
        <v>0</v>
      </c>
      <c r="D24" s="142">
        <v>0</v>
      </c>
      <c r="E24" s="47">
        <f>ROUND('[2]EU OV1'!E23,0)</f>
        <v>0</v>
      </c>
      <c r="F24" s="46"/>
    </row>
    <row r="25" spans="1:6" s="12" customFormat="1" ht="12.75" customHeight="1" thickBot="1">
      <c r="A25" s="89">
        <v>14</v>
      </c>
      <c r="B25" s="90" t="s">
        <v>209</v>
      </c>
      <c r="C25" s="47">
        <f>ROUND('[2]EU OV1'!C24,0)</f>
        <v>0</v>
      </c>
      <c r="D25" s="142">
        <v>0</v>
      </c>
      <c r="E25" s="47">
        <f>ROUND('[2]EU OV1'!E24,0)</f>
        <v>0</v>
      </c>
      <c r="F25" s="46"/>
    </row>
    <row r="26" spans="1:6" s="12" customFormat="1" ht="12.75" customHeight="1" thickBot="1">
      <c r="A26" s="89">
        <v>15</v>
      </c>
      <c r="B26" s="90" t="s">
        <v>63</v>
      </c>
      <c r="C26" s="47">
        <f>ROUND('[2]EU OV1'!C25,0)</f>
        <v>0</v>
      </c>
      <c r="D26" s="142">
        <v>0</v>
      </c>
      <c r="E26" s="47">
        <f>ROUND('[2]EU OV1'!E25,0)</f>
        <v>0</v>
      </c>
      <c r="F26" s="46"/>
    </row>
    <row r="27" spans="1:6" s="12" customFormat="1" ht="12.75" customHeight="1" thickBot="1">
      <c r="A27" s="89">
        <v>16</v>
      </c>
      <c r="B27" s="90" t="s">
        <v>64</v>
      </c>
      <c r="C27" s="47">
        <f>ROUND('[2]EU OV1'!C26,0)</f>
        <v>9</v>
      </c>
      <c r="D27" s="94">
        <v>12</v>
      </c>
      <c r="E27" s="47">
        <f>ROUND('[2]EU OV1'!E26,0)</f>
        <v>1</v>
      </c>
      <c r="F27" s="46"/>
    </row>
    <row r="28" spans="1:6" s="12" customFormat="1" ht="12.75" customHeight="1" thickBot="1">
      <c r="A28" s="92">
        <v>17</v>
      </c>
      <c r="B28" s="91" t="s">
        <v>65</v>
      </c>
      <c r="C28" s="48">
        <f>ROUND('[2]EU OV1'!C27,0)</f>
        <v>0</v>
      </c>
      <c r="D28" s="145">
        <v>0</v>
      </c>
      <c r="E28" s="48">
        <f>ROUND('[2]EU OV1'!E27,0)</f>
        <v>0</v>
      </c>
      <c r="F28" s="46"/>
    </row>
    <row r="29" spans="1:6" s="12" customFormat="1" ht="12.75" customHeight="1" thickBot="1">
      <c r="A29" s="92">
        <v>18</v>
      </c>
      <c r="B29" s="91" t="s">
        <v>66</v>
      </c>
      <c r="C29" s="48">
        <f>ROUND('[2]EU OV1'!C28,0)</f>
        <v>0</v>
      </c>
      <c r="D29" s="145">
        <v>0</v>
      </c>
      <c r="E29" s="48">
        <f>ROUND('[2]EU OV1'!E28,0)</f>
        <v>0</v>
      </c>
      <c r="F29" s="46"/>
    </row>
    <row r="30" spans="1:6" s="12" customFormat="1" ht="12.75" customHeight="1" thickBot="1">
      <c r="A30" s="92">
        <v>19</v>
      </c>
      <c r="B30" s="91" t="s">
        <v>67</v>
      </c>
      <c r="C30" s="48">
        <f>ROUND('[2]EU OV1'!C29,0)</f>
        <v>9</v>
      </c>
      <c r="D30" s="95">
        <v>12</v>
      </c>
      <c r="E30" s="48">
        <f>ROUND('[2]EU OV1'!E29,0)</f>
        <v>1</v>
      </c>
      <c r="F30" s="46"/>
    </row>
    <row r="31" spans="1:6" s="12" customFormat="1" ht="12.75" customHeight="1" thickBot="1">
      <c r="A31" s="92" t="s">
        <v>68</v>
      </c>
      <c r="B31" s="91" t="s">
        <v>232</v>
      </c>
      <c r="C31" s="48">
        <f>ROUND('[2]EU OV1'!C30,0)</f>
        <v>0</v>
      </c>
      <c r="D31" s="145">
        <v>0</v>
      </c>
      <c r="E31" s="48">
        <f>ROUND('[2]EU OV1'!E30,0)</f>
        <v>0</v>
      </c>
      <c r="F31" s="46"/>
    </row>
    <row r="32" spans="1:6" s="12" customFormat="1" ht="12.75" customHeight="1" thickBot="1">
      <c r="A32" s="89">
        <v>20</v>
      </c>
      <c r="B32" s="90" t="s">
        <v>69</v>
      </c>
      <c r="C32" s="47">
        <f>ROUND('[2]EU OV1'!C31,0)</f>
        <v>0</v>
      </c>
      <c r="D32" s="142">
        <v>0</v>
      </c>
      <c r="E32" s="47">
        <f>ROUND('[2]EU OV1'!E31,0)</f>
        <v>0</v>
      </c>
      <c r="F32" s="46"/>
    </row>
    <row r="33" spans="1:6" s="12" customFormat="1" ht="12.75" customHeight="1" thickBot="1">
      <c r="A33" s="92">
        <v>21</v>
      </c>
      <c r="B33" s="91" t="s">
        <v>54</v>
      </c>
      <c r="C33" s="47">
        <f>ROUND('[2]EU OV1'!C32,0)</f>
        <v>0</v>
      </c>
      <c r="D33" s="145">
        <v>0</v>
      </c>
      <c r="E33" s="47">
        <f>ROUND('[2]EU OV1'!E32,0)</f>
        <v>0</v>
      </c>
      <c r="F33" s="46"/>
    </row>
    <row r="34" spans="1:6" s="12" customFormat="1" ht="12.75" customHeight="1" thickBot="1">
      <c r="A34" s="92">
        <v>22</v>
      </c>
      <c r="B34" s="91" t="s">
        <v>70</v>
      </c>
      <c r="C34" s="47">
        <f>ROUND('[2]EU OV1'!C33,0)</f>
        <v>0</v>
      </c>
      <c r="D34" s="145">
        <v>0</v>
      </c>
      <c r="E34" s="47">
        <f>ROUND('[2]EU OV1'!E33,0)</f>
        <v>0</v>
      </c>
      <c r="F34" s="46"/>
    </row>
    <row r="35" spans="1:6" s="12" customFormat="1" ht="12.75" customHeight="1" thickBot="1">
      <c r="A35" s="89" t="s">
        <v>71</v>
      </c>
      <c r="B35" s="90" t="s">
        <v>72</v>
      </c>
      <c r="C35" s="47">
        <f>ROUND('[2]EU OV1'!C34,0)</f>
        <v>0</v>
      </c>
      <c r="D35" s="142">
        <v>0</v>
      </c>
      <c r="E35" s="47">
        <f>ROUND('[2]EU OV1'!E34,0)</f>
        <v>0</v>
      </c>
      <c r="F35" s="46"/>
    </row>
    <row r="36" spans="1:6" s="12" customFormat="1" ht="12.75" customHeight="1" thickBot="1">
      <c r="A36" s="89">
        <v>23</v>
      </c>
      <c r="B36" s="90" t="s">
        <v>18</v>
      </c>
      <c r="C36" s="47">
        <f>ROUND('[2]EU OV1'!C35,0)</f>
        <v>1011</v>
      </c>
      <c r="D36" s="94">
        <v>1011</v>
      </c>
      <c r="E36" s="47">
        <f>ROUND('[2]EU OV1'!E35,0)</f>
        <v>81</v>
      </c>
      <c r="F36" s="46"/>
    </row>
    <row r="37" spans="1:6" s="12" customFormat="1" ht="12.75" customHeight="1" thickBot="1">
      <c r="A37" s="92" t="s">
        <v>73</v>
      </c>
      <c r="B37" s="91" t="s">
        <v>74</v>
      </c>
      <c r="C37" s="48">
        <f>ROUND('[2]EU OV1'!C36,0)</f>
        <v>0</v>
      </c>
      <c r="D37" s="145">
        <v>0</v>
      </c>
      <c r="E37" s="48">
        <f>ROUND('[2]EU OV1'!E36,0)</f>
        <v>0</v>
      </c>
      <c r="F37" s="46"/>
    </row>
    <row r="38" spans="1:6" s="12" customFormat="1" ht="12.75" customHeight="1" thickBot="1">
      <c r="A38" s="92" t="s">
        <v>75</v>
      </c>
      <c r="B38" s="91" t="s">
        <v>76</v>
      </c>
      <c r="C38" s="48">
        <f>ROUND('[2]EU OV1'!C37,0)</f>
        <v>1011</v>
      </c>
      <c r="D38" s="95">
        <v>1011</v>
      </c>
      <c r="E38" s="48">
        <f>ROUND('[2]EU OV1'!E37,0)</f>
        <v>81</v>
      </c>
      <c r="F38" s="46"/>
    </row>
    <row r="39" spans="1:6" s="12" customFormat="1" ht="12.75" customHeight="1" thickBot="1">
      <c r="A39" s="92" t="s">
        <v>77</v>
      </c>
      <c r="B39" s="91" t="s">
        <v>78</v>
      </c>
      <c r="C39" s="48">
        <f>ROUND('[2]EU OV1'!C38,0)</f>
        <v>0</v>
      </c>
      <c r="D39" s="145">
        <v>0</v>
      </c>
      <c r="E39" s="48">
        <f>ROUND('[2]EU OV1'!E38,0)</f>
        <v>0</v>
      </c>
      <c r="F39" s="46"/>
    </row>
    <row r="40" spans="1:6" s="12" customFormat="1" ht="27" customHeight="1" thickBot="1">
      <c r="A40" s="89">
        <v>24</v>
      </c>
      <c r="B40" s="91" t="s">
        <v>199</v>
      </c>
      <c r="C40" s="48">
        <f>ROUND('[2]EU OV1'!C39,0)</f>
        <v>57</v>
      </c>
      <c r="D40" s="95">
        <v>57</v>
      </c>
      <c r="E40" s="48">
        <f>ROUND('[2]EU OV1'!E39,0)</f>
        <v>5</v>
      </c>
      <c r="F40" s="46"/>
    </row>
    <row r="41" spans="1:6" s="12" customFormat="1" ht="12.75" customHeight="1" thickBot="1">
      <c r="A41" s="89">
        <v>25</v>
      </c>
      <c r="B41" s="90" t="s">
        <v>209</v>
      </c>
      <c r="C41" s="47">
        <f>ROUND('[2]EU OV1'!C40,0)</f>
        <v>0</v>
      </c>
      <c r="D41" s="142">
        <v>0</v>
      </c>
      <c r="E41" s="47">
        <f>ROUND('[2]EU OV1'!E40,0)</f>
        <v>0</v>
      </c>
      <c r="F41" s="46"/>
    </row>
    <row r="42" spans="1:6" s="12" customFormat="1" ht="12.75" customHeight="1" thickBot="1">
      <c r="A42" s="92">
        <v>26</v>
      </c>
      <c r="B42" s="90" t="s">
        <v>209</v>
      </c>
      <c r="C42" s="47">
        <f>ROUND('[2]EU OV1'!C41,0)</f>
        <v>0</v>
      </c>
      <c r="D42" s="142">
        <v>0</v>
      </c>
      <c r="E42" s="47">
        <f>ROUND('[2]EU OV1'!E41,0)</f>
        <v>0</v>
      </c>
      <c r="F42" s="46"/>
    </row>
    <row r="43" spans="1:6" s="12" customFormat="1" ht="12.75" customHeight="1" thickBot="1">
      <c r="A43" s="89">
        <v>27</v>
      </c>
      <c r="B43" s="90" t="s">
        <v>209</v>
      </c>
      <c r="C43" s="47">
        <f>ROUND('[2]EU OV1'!C42,0)</f>
        <v>0</v>
      </c>
      <c r="D43" s="142">
        <v>0</v>
      </c>
      <c r="E43" s="47">
        <f>ROUND('[2]EU OV1'!E42,0)</f>
        <v>0</v>
      </c>
      <c r="F43" s="46"/>
    </row>
    <row r="44" spans="1:6" s="12" customFormat="1" ht="12.75" customHeight="1" thickBot="1">
      <c r="A44" s="93">
        <v>28</v>
      </c>
      <c r="B44" s="90" t="s">
        <v>209</v>
      </c>
      <c r="C44" s="159">
        <f>ROUND('[2]EU OV1'!C43,0)</f>
        <v>0</v>
      </c>
      <c r="D44" s="143">
        <v>0</v>
      </c>
      <c r="E44" s="159">
        <f>ROUND('[2]EU OV1'!E43,0)</f>
        <v>0</v>
      </c>
      <c r="F44" s="46"/>
    </row>
    <row r="45" spans="1:6" s="12" customFormat="1" ht="12.75" customHeight="1" thickBot="1">
      <c r="A45" s="41">
        <v>29</v>
      </c>
      <c r="B45" s="42" t="s">
        <v>5</v>
      </c>
      <c r="C45" s="158">
        <f>ROUND('[2]EU OV1'!C44,0)</f>
        <v>10164</v>
      </c>
      <c r="D45" s="148">
        <v>10114</v>
      </c>
      <c r="E45" s="158">
        <f>ROUND('[2]EU OV1'!E44,0)</f>
        <v>813</v>
      </c>
      <c r="F45" s="46"/>
    </row>
    <row r="46" spans="1:6" s="12" customFormat="1">
      <c r="A46" s="7"/>
      <c r="B46" s="7"/>
      <c r="C46" s="7"/>
      <c r="D46" s="7"/>
      <c r="E46" s="7"/>
      <c r="F46" s="7"/>
    </row>
    <row r="47" spans="1:6" s="12" customFormat="1">
      <c r="A47" s="7"/>
      <c r="B47" s="7"/>
      <c r="C47" s="7"/>
      <c r="D47" s="7"/>
      <c r="E47" s="7"/>
      <c r="F47" s="7"/>
    </row>
    <row r="48" spans="1:6" s="12" customFormat="1" ht="15.75" thickBot="1">
      <c r="A48" s="7"/>
      <c r="B48" s="7"/>
      <c r="C48" s="7"/>
      <c r="D48" s="7"/>
      <c r="E48" s="7"/>
      <c r="F48" s="7"/>
    </row>
    <row r="49" spans="1:6" s="12" customFormat="1" ht="25.5" customHeight="1" thickBot="1">
      <c r="A49" s="202"/>
      <c r="B49" s="203"/>
      <c r="C49" s="201" t="s">
        <v>19</v>
      </c>
      <c r="D49" s="201"/>
      <c r="E49" s="45" t="s">
        <v>20</v>
      </c>
      <c r="F49" s="7"/>
    </row>
    <row r="50" spans="1:6" s="12" customFormat="1" ht="15.75" thickBot="1">
      <c r="A50" s="204"/>
      <c r="B50" s="205"/>
      <c r="C50" s="115">
        <v>44651</v>
      </c>
      <c r="D50" s="115">
        <v>44561</v>
      </c>
      <c r="E50" s="115">
        <v>44651</v>
      </c>
      <c r="F50" s="7"/>
    </row>
    <row r="51" spans="1:6" s="12" customFormat="1" ht="15.75" thickBot="1">
      <c r="A51" s="206"/>
      <c r="B51" s="207"/>
      <c r="C51" s="39" t="s">
        <v>6</v>
      </c>
      <c r="D51" s="39" t="s">
        <v>6</v>
      </c>
      <c r="E51" s="39" t="s">
        <v>6</v>
      </c>
      <c r="F51" s="7"/>
    </row>
    <row r="52" spans="1:6" s="12" customFormat="1" ht="11.45" customHeight="1" thickBot="1">
      <c r="A52" s="146">
        <v>1</v>
      </c>
      <c r="B52" s="90" t="s">
        <v>21</v>
      </c>
      <c r="C52" s="94">
        <v>9515</v>
      </c>
      <c r="D52" s="94">
        <v>9637</v>
      </c>
      <c r="E52" s="94">
        <v>761</v>
      </c>
      <c r="F52" s="46"/>
    </row>
    <row r="53" spans="1:6" s="12" customFormat="1" ht="11.45" customHeight="1" thickBot="1">
      <c r="A53" s="92">
        <v>2</v>
      </c>
      <c r="B53" s="91" t="s">
        <v>54</v>
      </c>
      <c r="C53" s="95">
        <v>9515</v>
      </c>
      <c r="D53" s="95">
        <v>9637</v>
      </c>
      <c r="E53" s="95">
        <v>761</v>
      </c>
      <c r="F53" s="46"/>
    </row>
    <row r="54" spans="1:6" s="12" customFormat="1" ht="11.45" customHeight="1" thickBot="1">
      <c r="A54" s="92">
        <v>3</v>
      </c>
      <c r="B54" s="91" t="s">
        <v>207</v>
      </c>
      <c r="C54" s="96">
        <v>0</v>
      </c>
      <c r="D54" s="96">
        <v>0</v>
      </c>
      <c r="E54" s="96">
        <v>0</v>
      </c>
      <c r="F54" s="46"/>
    </row>
    <row r="55" spans="1:6" s="12" customFormat="1" ht="11.45" customHeight="1" thickBot="1">
      <c r="A55" s="92">
        <v>4</v>
      </c>
      <c r="B55" s="91" t="s">
        <v>198</v>
      </c>
      <c r="C55" s="96">
        <v>0</v>
      </c>
      <c r="D55" s="96">
        <v>0</v>
      </c>
      <c r="E55" s="96">
        <v>0</v>
      </c>
      <c r="F55" s="46"/>
    </row>
    <row r="56" spans="1:6" s="12" customFormat="1" ht="11.45" customHeight="1" thickBot="1">
      <c r="A56" s="92" t="s">
        <v>55</v>
      </c>
      <c r="B56" s="91" t="s">
        <v>286</v>
      </c>
      <c r="C56" s="96">
        <v>0</v>
      </c>
      <c r="D56" s="96">
        <v>0</v>
      </c>
      <c r="E56" s="96">
        <v>0</v>
      </c>
      <c r="F56" s="46"/>
    </row>
    <row r="57" spans="1:6" s="12" customFormat="1" ht="11.45" customHeight="1" thickBot="1">
      <c r="A57" s="92">
        <v>5</v>
      </c>
      <c r="B57" s="91" t="s">
        <v>208</v>
      </c>
      <c r="C57" s="96">
        <v>0</v>
      </c>
      <c r="D57" s="96">
        <v>0</v>
      </c>
      <c r="E57" s="96">
        <v>0</v>
      </c>
      <c r="F57" s="46"/>
    </row>
    <row r="58" spans="1:6" s="12" customFormat="1" ht="11.45" customHeight="1" thickBot="1">
      <c r="A58" s="146">
        <v>6</v>
      </c>
      <c r="B58" s="90" t="s">
        <v>56</v>
      </c>
      <c r="C58" s="94">
        <v>9</v>
      </c>
      <c r="D58" s="94">
        <v>17</v>
      </c>
      <c r="E58" s="94">
        <v>1</v>
      </c>
      <c r="F58" s="46"/>
    </row>
    <row r="59" spans="1:6" s="12" customFormat="1" ht="11.45" customHeight="1" thickBot="1">
      <c r="A59" s="92">
        <v>7</v>
      </c>
      <c r="B59" s="91" t="s">
        <v>54</v>
      </c>
      <c r="C59" s="95">
        <v>7</v>
      </c>
      <c r="D59" s="95">
        <v>10</v>
      </c>
      <c r="E59" s="95">
        <v>1</v>
      </c>
      <c r="F59" s="46"/>
    </row>
    <row r="60" spans="1:6" s="12" customFormat="1" ht="11.45" customHeight="1" thickBot="1">
      <c r="A60" s="92">
        <v>8</v>
      </c>
      <c r="B60" s="91" t="s">
        <v>57</v>
      </c>
      <c r="C60" s="96">
        <v>0</v>
      </c>
      <c r="D60" s="96">
        <v>0</v>
      </c>
      <c r="E60" s="96">
        <v>0</v>
      </c>
      <c r="F60" s="46"/>
    </row>
    <row r="61" spans="1:6" s="12" customFormat="1" ht="11.45" customHeight="1" thickBot="1">
      <c r="A61" s="92" t="s">
        <v>58</v>
      </c>
      <c r="B61" s="91" t="s">
        <v>59</v>
      </c>
      <c r="C61" s="96">
        <v>0</v>
      </c>
      <c r="D61" s="96">
        <v>0</v>
      </c>
      <c r="E61" s="96">
        <v>0</v>
      </c>
      <c r="F61" s="46"/>
    </row>
    <row r="62" spans="1:6" s="12" customFormat="1" ht="11.45" customHeight="1" thickBot="1">
      <c r="A62" s="92" t="s">
        <v>60</v>
      </c>
      <c r="B62" s="91" t="s">
        <v>61</v>
      </c>
      <c r="C62" s="95">
        <v>2</v>
      </c>
      <c r="D62" s="95">
        <v>7</v>
      </c>
      <c r="E62" s="97">
        <v>0</v>
      </c>
      <c r="F62" s="46"/>
    </row>
    <row r="63" spans="1:6" s="12" customFormat="1" ht="11.45" customHeight="1" thickBot="1">
      <c r="A63" s="92">
        <v>9</v>
      </c>
      <c r="B63" s="91" t="s">
        <v>62</v>
      </c>
      <c r="C63" s="96">
        <v>0</v>
      </c>
      <c r="D63" s="96">
        <v>0</v>
      </c>
      <c r="E63" s="96">
        <v>0</v>
      </c>
      <c r="F63" s="46"/>
    </row>
    <row r="64" spans="1:6" s="12" customFormat="1" ht="11.45" customHeight="1" thickBot="1">
      <c r="A64" s="146">
        <v>10</v>
      </c>
      <c r="B64" s="90" t="s">
        <v>209</v>
      </c>
      <c r="C64" s="97">
        <v>0</v>
      </c>
      <c r="D64" s="97">
        <v>0</v>
      </c>
      <c r="E64" s="97">
        <v>0</v>
      </c>
      <c r="F64" s="46"/>
    </row>
    <row r="65" spans="1:6" s="12" customFormat="1" ht="11.45" customHeight="1" thickBot="1">
      <c r="A65" s="146">
        <v>11</v>
      </c>
      <c r="B65" s="90" t="s">
        <v>209</v>
      </c>
      <c r="C65" s="97">
        <v>0</v>
      </c>
      <c r="D65" s="97">
        <v>0</v>
      </c>
      <c r="E65" s="97">
        <v>0</v>
      </c>
      <c r="F65" s="46"/>
    </row>
    <row r="66" spans="1:6" s="12" customFormat="1" ht="11.45" customHeight="1" thickBot="1">
      <c r="A66" s="146">
        <v>12</v>
      </c>
      <c r="B66" s="90" t="s">
        <v>209</v>
      </c>
      <c r="C66" s="97">
        <v>0</v>
      </c>
      <c r="D66" s="97">
        <v>0</v>
      </c>
      <c r="E66" s="97">
        <v>0</v>
      </c>
      <c r="F66" s="46"/>
    </row>
    <row r="67" spans="1:6" s="12" customFormat="1" ht="11.45" customHeight="1" thickBot="1">
      <c r="A67" s="146">
        <v>13</v>
      </c>
      <c r="B67" s="90" t="s">
        <v>209</v>
      </c>
      <c r="C67" s="97">
        <v>0</v>
      </c>
      <c r="D67" s="97">
        <v>0</v>
      </c>
      <c r="E67" s="97">
        <v>0</v>
      </c>
      <c r="F67" s="46"/>
    </row>
    <row r="68" spans="1:6" s="121" customFormat="1" ht="11.45" customHeight="1" thickBot="1">
      <c r="A68" s="146">
        <v>14</v>
      </c>
      <c r="B68" s="90" t="s">
        <v>209</v>
      </c>
      <c r="C68" s="97">
        <v>0</v>
      </c>
      <c r="D68" s="97">
        <v>0</v>
      </c>
      <c r="E68" s="97">
        <v>0</v>
      </c>
      <c r="F68" s="46"/>
    </row>
    <row r="69" spans="1:6" s="121" customFormat="1" ht="11.45" customHeight="1" thickBot="1">
      <c r="A69" s="146">
        <v>15</v>
      </c>
      <c r="B69" s="90" t="s">
        <v>63</v>
      </c>
      <c r="C69" s="97">
        <v>0</v>
      </c>
      <c r="D69" s="97">
        <v>0</v>
      </c>
      <c r="E69" s="97">
        <v>0</v>
      </c>
      <c r="F69" s="46"/>
    </row>
    <row r="70" spans="1:6" s="121" customFormat="1" ht="11.45" customHeight="1" thickBot="1">
      <c r="A70" s="146">
        <v>16</v>
      </c>
      <c r="B70" s="90" t="s">
        <v>64</v>
      </c>
      <c r="C70" s="94">
        <v>19</v>
      </c>
      <c r="D70" s="94">
        <v>25</v>
      </c>
      <c r="E70" s="94">
        <v>2</v>
      </c>
      <c r="F70" s="46"/>
    </row>
    <row r="71" spans="1:6" s="121" customFormat="1" ht="11.45" customHeight="1" thickBot="1">
      <c r="A71" s="92">
        <v>17</v>
      </c>
      <c r="B71" s="91" t="s">
        <v>65</v>
      </c>
      <c r="C71" s="96">
        <v>0</v>
      </c>
      <c r="D71" s="96">
        <v>0</v>
      </c>
      <c r="E71" s="96">
        <v>0</v>
      </c>
      <c r="F71" s="46"/>
    </row>
    <row r="72" spans="1:6" s="121" customFormat="1" ht="11.45" customHeight="1" thickBot="1">
      <c r="A72" s="92">
        <v>18</v>
      </c>
      <c r="B72" s="91" t="s">
        <v>66</v>
      </c>
      <c r="C72" s="96">
        <v>0</v>
      </c>
      <c r="D72" s="96">
        <v>0</v>
      </c>
      <c r="E72" s="96">
        <v>0</v>
      </c>
      <c r="F72" s="46"/>
    </row>
    <row r="73" spans="1:6" s="121" customFormat="1" ht="11.45" customHeight="1" thickBot="1">
      <c r="A73" s="92">
        <v>19</v>
      </c>
      <c r="B73" s="91" t="s">
        <v>67</v>
      </c>
      <c r="C73" s="95">
        <v>19</v>
      </c>
      <c r="D73" s="95">
        <v>25</v>
      </c>
      <c r="E73" s="95">
        <v>2</v>
      </c>
      <c r="F73" s="46"/>
    </row>
    <row r="74" spans="1:6" s="121" customFormat="1" ht="11.45" customHeight="1" thickBot="1">
      <c r="A74" s="92" t="s">
        <v>68</v>
      </c>
      <c r="B74" s="91" t="s">
        <v>232</v>
      </c>
      <c r="C74" s="96">
        <v>0</v>
      </c>
      <c r="D74" s="96">
        <v>0</v>
      </c>
      <c r="E74" s="96">
        <v>0</v>
      </c>
      <c r="F74" s="46"/>
    </row>
    <row r="75" spans="1:6" s="121" customFormat="1" ht="11.45" customHeight="1" thickBot="1">
      <c r="A75" s="146">
        <v>20</v>
      </c>
      <c r="B75" s="90" t="s">
        <v>69</v>
      </c>
      <c r="C75" s="97">
        <v>0</v>
      </c>
      <c r="D75" s="97">
        <v>0</v>
      </c>
      <c r="E75" s="97">
        <v>0</v>
      </c>
      <c r="F75" s="46"/>
    </row>
    <row r="76" spans="1:6" s="121" customFormat="1" ht="11.45" customHeight="1" thickBot="1">
      <c r="A76" s="92">
        <v>21</v>
      </c>
      <c r="B76" s="91" t="s">
        <v>54</v>
      </c>
      <c r="C76" s="97">
        <v>0</v>
      </c>
      <c r="D76" s="97">
        <v>0</v>
      </c>
      <c r="E76" s="97">
        <v>0</v>
      </c>
      <c r="F76" s="46"/>
    </row>
    <row r="77" spans="1:6" s="12" customFormat="1" ht="11.45" customHeight="1" thickBot="1">
      <c r="A77" s="92">
        <v>22</v>
      </c>
      <c r="B77" s="91" t="s">
        <v>70</v>
      </c>
      <c r="C77" s="97">
        <v>0</v>
      </c>
      <c r="D77" s="97">
        <v>0</v>
      </c>
      <c r="E77" s="97">
        <v>0</v>
      </c>
      <c r="F77" s="46"/>
    </row>
    <row r="78" spans="1:6" s="12" customFormat="1" ht="11.45" customHeight="1" thickBot="1">
      <c r="A78" s="146" t="s">
        <v>71</v>
      </c>
      <c r="B78" s="90" t="s">
        <v>72</v>
      </c>
      <c r="C78" s="97">
        <v>0</v>
      </c>
      <c r="D78" s="97">
        <v>0</v>
      </c>
      <c r="E78" s="97">
        <v>0</v>
      </c>
      <c r="F78" s="46"/>
    </row>
    <row r="79" spans="1:6" s="12" customFormat="1" ht="11.45" customHeight="1" thickBot="1">
      <c r="A79" s="146">
        <v>23</v>
      </c>
      <c r="B79" s="90" t="s">
        <v>18</v>
      </c>
      <c r="C79" s="94">
        <v>1015</v>
      </c>
      <c r="D79" s="94">
        <v>1015</v>
      </c>
      <c r="E79" s="94">
        <v>81</v>
      </c>
      <c r="F79" s="46"/>
    </row>
    <row r="80" spans="1:6" s="12" customFormat="1" ht="11.25" customHeight="1" thickBot="1">
      <c r="A80" s="92" t="s">
        <v>73</v>
      </c>
      <c r="B80" s="91" t="s">
        <v>74</v>
      </c>
      <c r="C80" s="97">
        <v>0</v>
      </c>
      <c r="D80" s="97">
        <v>0</v>
      </c>
      <c r="E80" s="97">
        <v>0</v>
      </c>
      <c r="F80" s="46"/>
    </row>
    <row r="81" spans="1:6" s="12" customFormat="1" ht="11.25" customHeight="1" thickBot="1">
      <c r="A81" s="92" t="s">
        <v>75</v>
      </c>
      <c r="B81" s="91" t="s">
        <v>76</v>
      </c>
      <c r="C81" s="95">
        <v>1015</v>
      </c>
      <c r="D81" s="95">
        <v>1015</v>
      </c>
      <c r="E81" s="95">
        <v>81</v>
      </c>
      <c r="F81" s="46"/>
    </row>
    <row r="82" spans="1:6" s="12" customFormat="1" ht="11.45" customHeight="1" thickBot="1">
      <c r="A82" s="92" t="s">
        <v>77</v>
      </c>
      <c r="B82" s="91" t="s">
        <v>78</v>
      </c>
      <c r="C82" s="97">
        <v>0</v>
      </c>
      <c r="D82" s="97">
        <v>0</v>
      </c>
      <c r="E82" s="97">
        <v>0</v>
      </c>
      <c r="F82" s="46"/>
    </row>
    <row r="83" spans="1:6" s="12" customFormat="1" ht="25.5" customHeight="1" thickBot="1">
      <c r="A83" s="146">
        <v>24</v>
      </c>
      <c r="B83" s="91" t="s">
        <v>199</v>
      </c>
      <c r="C83" s="95">
        <v>57</v>
      </c>
      <c r="D83" s="95">
        <v>57</v>
      </c>
      <c r="E83" s="95">
        <v>5</v>
      </c>
      <c r="F83" s="46"/>
    </row>
    <row r="84" spans="1:6" s="86" customFormat="1" ht="13.5" customHeight="1" thickBot="1">
      <c r="A84" s="146">
        <v>25</v>
      </c>
      <c r="B84" s="90" t="s">
        <v>209</v>
      </c>
      <c r="C84" s="97">
        <v>0</v>
      </c>
      <c r="D84" s="97">
        <v>0</v>
      </c>
      <c r="E84" s="97">
        <v>0</v>
      </c>
      <c r="F84" s="46"/>
    </row>
    <row r="85" spans="1:6" s="86" customFormat="1" ht="12" customHeight="1" thickBot="1">
      <c r="A85" s="92">
        <v>26</v>
      </c>
      <c r="B85" s="90" t="s">
        <v>209</v>
      </c>
      <c r="C85" s="97">
        <v>0</v>
      </c>
      <c r="D85" s="97">
        <v>0</v>
      </c>
      <c r="E85" s="97">
        <v>0</v>
      </c>
      <c r="F85" s="46"/>
    </row>
    <row r="86" spans="1:6" s="86" customFormat="1" ht="11.45" customHeight="1" thickBot="1">
      <c r="A86" s="146">
        <v>27</v>
      </c>
      <c r="B86" s="90" t="s">
        <v>209</v>
      </c>
      <c r="C86" s="97">
        <v>0</v>
      </c>
      <c r="D86" s="97">
        <v>0</v>
      </c>
      <c r="E86" s="97">
        <v>0</v>
      </c>
      <c r="F86" s="46"/>
    </row>
    <row r="87" spans="1:6" s="86" customFormat="1" ht="15.75" thickBot="1">
      <c r="A87" s="147">
        <v>28</v>
      </c>
      <c r="B87" s="90" t="s">
        <v>209</v>
      </c>
      <c r="C87" s="139">
        <v>0</v>
      </c>
      <c r="D87" s="139">
        <v>0</v>
      </c>
      <c r="E87" s="139">
        <v>0</v>
      </c>
      <c r="F87" s="46"/>
    </row>
    <row r="88" spans="1:6" s="86" customFormat="1" ht="11.45" customHeight="1" thickBot="1">
      <c r="A88" s="41">
        <v>29</v>
      </c>
      <c r="B88" s="42" t="s">
        <v>5</v>
      </c>
      <c r="C88" s="138">
        <v>10559</v>
      </c>
      <c r="D88" s="138">
        <v>10694</v>
      </c>
      <c r="E88" s="138">
        <v>845</v>
      </c>
      <c r="F88" s="46"/>
    </row>
    <row r="89" spans="1:6" s="12" customFormat="1" ht="15.75" customHeight="1">
      <c r="A89" s="7"/>
      <c r="B89" s="7"/>
      <c r="C89" s="7"/>
      <c r="D89" s="7"/>
      <c r="E89" s="7"/>
      <c r="F89" s="7"/>
    </row>
    <row r="90" spans="1:6" s="12" customFormat="1">
      <c r="A90" s="7"/>
      <c r="B90" s="7"/>
      <c r="C90" s="7"/>
      <c r="D90" s="7"/>
      <c r="E90" s="7"/>
      <c r="F90" s="7"/>
    </row>
    <row r="91" spans="1:6" ht="24" customHeight="1"/>
  </sheetData>
  <sheetProtection algorithmName="SHA-512" hashValue="2pjlUfvICQjPlwJBj8/7mKLI787epnSLszU4UIpdo807vRMx+7xBMv4S7TXUSzhJviKMgdRdasROEGPpcTQ1PQ==" saltValue="PH7SlV0C6ft5sn1QZs0zGA==" spinCount="100000" sheet="1" objects="1" scenarios="1"/>
  <customSheetViews>
    <customSheetView guid="{37226721-D1D5-4398-9EDA-67E59F139E5C}" topLeftCell="A16">
      <selection activeCell="D25" sqref="D25"/>
      <pageMargins left="0.7" right="0.7" top="0.75" bottom="0.75" header="0.3" footer="0.3"/>
      <pageSetup paperSize="9" orientation="portrait" r:id="rId1"/>
    </customSheetView>
    <customSheetView guid="{903BF3C7-8C98-4810-9C20-2AC37A2650A6}" scale="75" topLeftCell="A34">
      <selection activeCell="C26" sqref="C26"/>
      <pageMargins left="0.7" right="0.7" top="0.75" bottom="0.75" header="0.3" footer="0.3"/>
      <pageSetup paperSize="9" orientation="portrait" r:id="rId2"/>
    </customSheetView>
    <customSheetView guid="{353F5685-0B8B-4AA1-9F16-66557969DCE8}">
      <selection activeCell="H11" sqref="H11"/>
      <pageMargins left="0.7" right="0.7" top="0.75" bottom="0.75" header="0.3" footer="0.3"/>
      <pageSetup paperSize="9" orientation="portrait" r:id="rId3"/>
    </customSheetView>
    <customSheetView guid="{1F1CDE94-43EA-4A90-82AF-291799113E76}">
      <selection activeCell="G26" sqref="G26"/>
      <pageMargins left="0.7" right="0.7" top="0.75" bottom="0.75" header="0.3" footer="0.3"/>
      <pageSetup paperSize="9" orientation="portrait" r:id="rId4"/>
    </customSheetView>
    <customSheetView guid="{4F760026-2E26-4881-AAA8-3BCC1A815AF3}">
      <selection activeCell="H24" sqref="H24"/>
      <pageMargins left="0.7" right="0.7" top="0.75" bottom="0.75" header="0.3" footer="0.3"/>
      <pageSetup paperSize="9" orientation="portrait" r:id="rId5"/>
    </customSheetView>
  </customSheetViews>
  <mergeCells count="6">
    <mergeCell ref="A6:B8"/>
    <mergeCell ref="C1:E1"/>
    <mergeCell ref="A1:B1"/>
    <mergeCell ref="C6:D6"/>
    <mergeCell ref="A49:B51"/>
    <mergeCell ref="C49:D49"/>
  </mergeCells>
  <pageMargins left="0.70866141732283472" right="0.70866141732283472" top="0.74803149606299213" bottom="0.74803149606299213" header="0.31496062992125984" footer="0.31496062992125984"/>
  <pageSetup paperSize="9" scale="77" fitToHeight="2" orientation="landscape" r:id="rId6"/>
  <rowBreaks count="1" manualBreakCount="1">
    <brk id="47" max="5" man="1"/>
  </rowBreak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
  <dimension ref="A1:K45"/>
  <sheetViews>
    <sheetView topLeftCell="B1" workbookViewId="0">
      <selection activeCell="D11" sqref="D11"/>
    </sheetView>
  </sheetViews>
  <sheetFormatPr defaultColWidth="0" defaultRowHeight="11.25" zeroHeight="1"/>
  <cols>
    <col min="1" max="1" width="19.7109375" style="83" customWidth="1"/>
    <col min="2" max="2" width="49.42578125" style="83" customWidth="1"/>
    <col min="3" max="10" width="20.7109375" style="83" customWidth="1"/>
    <col min="11" max="11" width="2.7109375" style="62" customWidth="1"/>
    <col min="12" max="16384" width="9.140625" style="62" hidden="1"/>
  </cols>
  <sheetData>
    <row r="1" spans="1:11" s="4" customFormat="1" ht="15">
      <c r="A1" s="10" t="s">
        <v>192</v>
      </c>
      <c r="B1" s="10"/>
      <c r="C1" s="199" t="s">
        <v>200</v>
      </c>
      <c r="D1" s="208"/>
      <c r="E1" s="208"/>
      <c r="F1" s="208"/>
      <c r="G1" s="208"/>
      <c r="H1" s="208"/>
      <c r="I1" s="208"/>
      <c r="J1" s="208"/>
      <c r="K1" s="3"/>
    </row>
    <row r="2" spans="1:11" s="4" customFormat="1" ht="15">
      <c r="A2" s="1"/>
      <c r="B2" s="1"/>
      <c r="C2" s="1"/>
      <c r="D2" s="1"/>
      <c r="E2" s="1"/>
      <c r="F2" s="1"/>
      <c r="G2" s="1"/>
      <c r="H2" s="1"/>
      <c r="I2" s="1"/>
      <c r="J2" s="1"/>
    </row>
    <row r="3" spans="1:11" s="4" customFormat="1" ht="15">
      <c r="A3" s="18" t="s">
        <v>191</v>
      </c>
      <c r="B3" s="19"/>
      <c r="C3" s="19"/>
      <c r="D3" s="19"/>
      <c r="E3" s="19"/>
      <c r="F3" s="19"/>
      <c r="G3" s="19"/>
      <c r="H3" s="19"/>
      <c r="I3" s="19"/>
      <c r="J3" s="19"/>
    </row>
    <row r="4" spans="1:11" s="4" customFormat="1" ht="15.75" thickBot="1">
      <c r="A4" s="18"/>
      <c r="B4" s="19"/>
      <c r="C4" s="19"/>
      <c r="D4" s="19"/>
      <c r="E4" s="19"/>
      <c r="F4" s="19"/>
      <c r="G4" s="19"/>
      <c r="H4" s="19"/>
      <c r="I4" s="19"/>
      <c r="J4" s="19"/>
    </row>
    <row r="5" spans="1:11" s="7" customFormat="1" thickBot="1">
      <c r="C5" s="20" t="s">
        <v>2</v>
      </c>
      <c r="D5" s="20" t="s">
        <v>3</v>
      </c>
      <c r="E5" s="20" t="s">
        <v>4</v>
      </c>
      <c r="F5" s="20" t="s">
        <v>43</v>
      </c>
      <c r="G5" s="20" t="s">
        <v>40</v>
      </c>
      <c r="H5" s="20" t="s">
        <v>41</v>
      </c>
      <c r="I5" s="20" t="s">
        <v>42</v>
      </c>
      <c r="J5" s="20" t="s">
        <v>79</v>
      </c>
    </row>
    <row r="6" spans="1:11" s="23" customFormat="1" ht="15.75" thickBot="1">
      <c r="A6" s="21"/>
      <c r="B6" s="22"/>
      <c r="C6" s="209" t="s">
        <v>7</v>
      </c>
      <c r="D6" s="210"/>
      <c r="E6" s="210"/>
      <c r="F6" s="211"/>
      <c r="G6" s="212" t="s">
        <v>8</v>
      </c>
      <c r="H6" s="213"/>
      <c r="I6" s="213"/>
      <c r="J6" s="214"/>
    </row>
    <row r="7" spans="1:11" s="4" customFormat="1" ht="12" thickBot="1">
      <c r="A7" s="24" t="s">
        <v>84</v>
      </c>
      <c r="B7" s="25" t="s">
        <v>9</v>
      </c>
      <c r="C7" s="26">
        <v>45016</v>
      </c>
      <c r="D7" s="26">
        <v>44926</v>
      </c>
      <c r="E7" s="26">
        <v>44834</v>
      </c>
      <c r="F7" s="26">
        <v>44742</v>
      </c>
      <c r="G7" s="26">
        <v>45016</v>
      </c>
      <c r="H7" s="26">
        <v>44926</v>
      </c>
      <c r="I7" s="26">
        <v>44834</v>
      </c>
      <c r="J7" s="26">
        <v>44742</v>
      </c>
    </row>
    <row r="8" spans="1:11" s="4" customFormat="1" ht="12" thickBot="1">
      <c r="A8" s="27"/>
      <c r="B8" s="28"/>
      <c r="C8" s="6" t="s">
        <v>6</v>
      </c>
      <c r="D8" s="6" t="s">
        <v>6</v>
      </c>
      <c r="E8" s="6" t="s">
        <v>6</v>
      </c>
      <c r="F8" s="6" t="s">
        <v>6</v>
      </c>
      <c r="G8" s="6" t="s">
        <v>6</v>
      </c>
      <c r="H8" s="6" t="s">
        <v>6</v>
      </c>
      <c r="I8" s="6" t="s">
        <v>6</v>
      </c>
      <c r="J8" s="6" t="s">
        <v>6</v>
      </c>
    </row>
    <row r="9" spans="1:11" s="4" customFormat="1" ht="12" thickBot="1">
      <c r="A9" s="29" t="s">
        <v>85</v>
      </c>
      <c r="B9" s="30" t="s">
        <v>10</v>
      </c>
      <c r="C9" s="31">
        <v>12</v>
      </c>
      <c r="D9" s="31">
        <v>12</v>
      </c>
      <c r="E9" s="31">
        <v>12</v>
      </c>
      <c r="F9" s="31">
        <v>12</v>
      </c>
      <c r="G9" s="31">
        <v>12</v>
      </c>
      <c r="H9" s="31">
        <v>12</v>
      </c>
      <c r="I9" s="31">
        <v>12</v>
      </c>
      <c r="J9" s="31">
        <v>12</v>
      </c>
    </row>
    <row r="10" spans="1:11" s="4" customFormat="1" ht="21.75" thickBot="1">
      <c r="A10" s="24" t="s">
        <v>11</v>
      </c>
      <c r="B10" s="28"/>
      <c r="C10" s="28"/>
      <c r="D10" s="28"/>
      <c r="E10" s="28"/>
      <c r="F10" s="28"/>
      <c r="G10" s="28"/>
      <c r="H10" s="28"/>
      <c r="I10" s="28"/>
      <c r="J10" s="28"/>
    </row>
    <row r="11" spans="1:11" s="4" customFormat="1" ht="12" thickBot="1">
      <c r="A11" s="29">
        <v>1</v>
      </c>
      <c r="B11" s="30" t="s">
        <v>86</v>
      </c>
      <c r="C11" s="32"/>
      <c r="D11" s="32"/>
      <c r="E11" s="32"/>
      <c r="F11" s="32"/>
      <c r="G11" s="33">
        <f>ROUND('[4]EU LIQ1'!G11,0)</f>
        <v>10425</v>
      </c>
      <c r="H11" s="149">
        <v>10057.254421014166</v>
      </c>
      <c r="I11" s="149">
        <v>9666.1324998175005</v>
      </c>
      <c r="J11" s="149">
        <v>9306.5493813141675</v>
      </c>
    </row>
    <row r="12" spans="1:11" s="4" customFormat="1" ht="12" thickBot="1">
      <c r="A12" s="24" t="s">
        <v>87</v>
      </c>
      <c r="B12" s="28"/>
      <c r="C12" s="28"/>
      <c r="D12" s="28"/>
      <c r="E12" s="28"/>
      <c r="F12" s="28"/>
      <c r="G12" s="28"/>
      <c r="H12" s="150"/>
      <c r="I12" s="150"/>
      <c r="J12" s="150"/>
    </row>
    <row r="13" spans="1:11" s="4" customFormat="1" ht="21.75" thickBot="1">
      <c r="A13" s="29">
        <v>2</v>
      </c>
      <c r="B13" s="30" t="s">
        <v>88</v>
      </c>
      <c r="C13" s="33">
        <f>ROUND('[4]EU LIQ1'!C13,0)</f>
        <v>9008</v>
      </c>
      <c r="D13" s="149">
        <v>8840</v>
      </c>
      <c r="E13" s="149">
        <v>8543.9571388333334</v>
      </c>
      <c r="F13" s="149">
        <v>8234.9786051666651</v>
      </c>
      <c r="G13" s="33">
        <f>ROUND('[4]EU LIQ1'!G13,0)</f>
        <v>611</v>
      </c>
      <c r="H13" s="149">
        <v>593</v>
      </c>
      <c r="I13" s="149">
        <v>569.27495042291673</v>
      </c>
      <c r="J13" s="149">
        <v>544.72073902291675</v>
      </c>
    </row>
    <row r="14" spans="1:11" s="4" customFormat="1" ht="12" thickBot="1">
      <c r="A14" s="29">
        <v>3</v>
      </c>
      <c r="B14" s="30" t="s">
        <v>89</v>
      </c>
      <c r="C14" s="33">
        <f>ROUND('[4]EU LIQ1'!C14,0)</f>
        <v>6742</v>
      </c>
      <c r="D14" s="149">
        <v>6684</v>
      </c>
      <c r="E14" s="149">
        <v>6524.6442564166673</v>
      </c>
      <c r="F14" s="149">
        <v>6350.5393345833336</v>
      </c>
      <c r="G14" s="33">
        <f>ROUND('[4]EU LIQ1'!G14,0)</f>
        <v>337</v>
      </c>
      <c r="H14" s="149">
        <v>334</v>
      </c>
      <c r="I14" s="149">
        <v>326.23221282083335</v>
      </c>
      <c r="J14" s="149">
        <v>317.52696672916665</v>
      </c>
    </row>
    <row r="15" spans="1:11" s="4" customFormat="1" ht="12" thickBot="1">
      <c r="A15" s="29">
        <v>4</v>
      </c>
      <c r="B15" s="30" t="s">
        <v>90</v>
      </c>
      <c r="C15" s="33">
        <f>ROUND('[4]EU LIQ1'!C15,0)</f>
        <v>2267</v>
      </c>
      <c r="D15" s="149">
        <v>2156</v>
      </c>
      <c r="E15" s="149">
        <v>2019.3128824166668</v>
      </c>
      <c r="F15" s="149">
        <v>1884.4392705833332</v>
      </c>
      <c r="G15" s="33">
        <f>ROUND('[4]EU LIQ1'!G15,0)</f>
        <v>274</v>
      </c>
      <c r="H15" s="149">
        <v>259</v>
      </c>
      <c r="I15" s="149">
        <v>243.04273760208341</v>
      </c>
      <c r="J15" s="149">
        <v>227.19377229374996</v>
      </c>
    </row>
    <row r="16" spans="1:11" s="4" customFormat="1" ht="12" thickBot="1">
      <c r="A16" s="29">
        <v>5</v>
      </c>
      <c r="B16" s="30" t="s">
        <v>91</v>
      </c>
      <c r="C16" s="33">
        <f>ROUND('[4]EU LIQ1'!C16,0)</f>
        <v>5209</v>
      </c>
      <c r="D16" s="149">
        <v>4957</v>
      </c>
      <c r="E16" s="149">
        <v>4739.2296065833334</v>
      </c>
      <c r="F16" s="149">
        <v>4545.897182083334</v>
      </c>
      <c r="G16" s="33">
        <f>ROUND('[4]EU LIQ1'!G16,0)</f>
        <v>2777</v>
      </c>
      <c r="H16" s="149">
        <v>2692</v>
      </c>
      <c r="I16" s="149">
        <v>2590.396311283333</v>
      </c>
      <c r="J16" s="149">
        <v>2483.0986023499995</v>
      </c>
    </row>
    <row r="17" spans="1:10" s="4" customFormat="1" ht="21.75" thickBot="1">
      <c r="A17" s="29">
        <v>6</v>
      </c>
      <c r="B17" s="30" t="s">
        <v>92</v>
      </c>
      <c r="C17" s="151">
        <f>ROUND('[4]EU LIQ1'!C17,0)</f>
        <v>0</v>
      </c>
      <c r="D17" s="151">
        <v>0</v>
      </c>
      <c r="E17" s="151">
        <v>0</v>
      </c>
      <c r="F17" s="151">
        <v>0</v>
      </c>
      <c r="G17" s="151">
        <f>ROUND('[4]EU LIQ1'!G17,0)</f>
        <v>0</v>
      </c>
      <c r="H17" s="151">
        <v>0</v>
      </c>
      <c r="I17" s="151">
        <v>0</v>
      </c>
      <c r="J17" s="151">
        <v>0</v>
      </c>
    </row>
    <row r="18" spans="1:10" s="4" customFormat="1" ht="12" thickBot="1">
      <c r="A18" s="29">
        <v>7</v>
      </c>
      <c r="B18" s="30" t="s">
        <v>93</v>
      </c>
      <c r="C18" s="33">
        <f>ROUND('[4]EU LIQ1'!C18,0)</f>
        <v>5205</v>
      </c>
      <c r="D18" s="149">
        <v>4953</v>
      </c>
      <c r="E18" s="149">
        <v>4731.4151513333327</v>
      </c>
      <c r="F18" s="149">
        <v>4538.9085830000013</v>
      </c>
      <c r="G18" s="33">
        <f>ROUND('[4]EU LIQ1'!G18,0)</f>
        <v>2773</v>
      </c>
      <c r="H18" s="149">
        <v>2687</v>
      </c>
      <c r="I18" s="149">
        <v>2582.5818560333332</v>
      </c>
      <c r="J18" s="149">
        <v>2476.1100032666659</v>
      </c>
    </row>
    <row r="19" spans="1:10" s="4" customFormat="1" ht="12" thickBot="1">
      <c r="A19" s="29">
        <v>8</v>
      </c>
      <c r="B19" s="30" t="s">
        <v>94</v>
      </c>
      <c r="C19" s="33">
        <f>ROUND('[4]EU LIQ1'!C19,0)</f>
        <v>5</v>
      </c>
      <c r="D19" s="156">
        <v>5</v>
      </c>
      <c r="E19" s="156">
        <v>7.8144552499999991</v>
      </c>
      <c r="F19" s="156">
        <v>6.9885990833333338</v>
      </c>
      <c r="G19" s="33">
        <f>ROUND('[4]EU LIQ1'!G19,0)</f>
        <v>5</v>
      </c>
      <c r="H19" s="156">
        <v>5</v>
      </c>
      <c r="I19" s="156">
        <v>7.8144552499999991</v>
      </c>
      <c r="J19" s="156">
        <v>6.9885990833333338</v>
      </c>
    </row>
    <row r="20" spans="1:10" s="4" customFormat="1" ht="12" thickBot="1">
      <c r="A20" s="29">
        <v>9</v>
      </c>
      <c r="B20" s="30" t="s">
        <v>95</v>
      </c>
      <c r="C20" s="87"/>
      <c r="D20" s="87"/>
      <c r="E20" s="87"/>
      <c r="F20" s="87"/>
      <c r="G20" s="34"/>
      <c r="H20" s="152"/>
      <c r="I20" s="152">
        <v>0</v>
      </c>
      <c r="J20" s="152">
        <v>0</v>
      </c>
    </row>
    <row r="21" spans="1:10" s="4" customFormat="1" ht="12" thickBot="1">
      <c r="A21" s="29">
        <v>10</v>
      </c>
      <c r="B21" s="30" t="s">
        <v>96</v>
      </c>
      <c r="C21" s="33">
        <f>ROUND('[4]EU LIQ1'!C21,0)</f>
        <v>317</v>
      </c>
      <c r="D21" s="149">
        <v>306</v>
      </c>
      <c r="E21" s="149">
        <v>297.63687191666662</v>
      </c>
      <c r="F21" s="149">
        <v>296.72661949999997</v>
      </c>
      <c r="G21" s="33">
        <f>ROUND('[4]EU LIQ1'!G21,0)</f>
        <v>128</v>
      </c>
      <c r="H21" s="149">
        <v>122</v>
      </c>
      <c r="I21" s="149">
        <v>118.09885789166667</v>
      </c>
      <c r="J21" s="149">
        <v>118.90429276666664</v>
      </c>
    </row>
    <row r="22" spans="1:10" s="4" customFormat="1" ht="21.75" thickBot="1">
      <c r="A22" s="29">
        <v>11</v>
      </c>
      <c r="B22" s="30" t="s">
        <v>97</v>
      </c>
      <c r="C22" s="33">
        <f>ROUND('[4]EU LIQ1'!C22,0)</f>
        <v>107</v>
      </c>
      <c r="D22" s="149">
        <v>102</v>
      </c>
      <c r="E22" s="149">
        <v>99.699975416666675</v>
      </c>
      <c r="F22" s="149">
        <v>100.77304633333334</v>
      </c>
      <c r="G22" s="33">
        <f>ROUND('[4]EU LIQ1'!G22,0)</f>
        <v>107</v>
      </c>
      <c r="H22" s="149">
        <v>102</v>
      </c>
      <c r="I22" s="149">
        <v>99.699975416666675</v>
      </c>
      <c r="J22" s="149">
        <v>100.77304633333334</v>
      </c>
    </row>
    <row r="23" spans="1:10" s="4" customFormat="1" ht="12" thickBot="1">
      <c r="A23" s="29">
        <v>12</v>
      </c>
      <c r="B23" s="30" t="s">
        <v>98</v>
      </c>
      <c r="C23" s="151">
        <f>ROUND('[4]EU LIQ1'!C23,0)</f>
        <v>0</v>
      </c>
      <c r="D23" s="151">
        <v>0</v>
      </c>
      <c r="E23" s="151">
        <v>0</v>
      </c>
      <c r="F23" s="151">
        <v>0</v>
      </c>
      <c r="G23" s="151">
        <f>ROUND('[4]EU LIQ1'!G23,0)</f>
        <v>0</v>
      </c>
      <c r="H23" s="151">
        <v>0</v>
      </c>
      <c r="I23" s="151">
        <v>0</v>
      </c>
      <c r="J23" s="151">
        <v>0</v>
      </c>
    </row>
    <row r="24" spans="1:10" s="4" customFormat="1" ht="12" thickBot="1">
      <c r="A24" s="29">
        <v>13</v>
      </c>
      <c r="B24" s="30" t="s">
        <v>99</v>
      </c>
      <c r="C24" s="33">
        <f>ROUND('[4]EU LIQ1'!C24,0)</f>
        <v>210</v>
      </c>
      <c r="D24" s="149">
        <v>204</v>
      </c>
      <c r="E24" s="149">
        <v>197.93689649999999</v>
      </c>
      <c r="F24" s="149">
        <v>195.95357316666664</v>
      </c>
      <c r="G24" s="33">
        <f>ROUND('[4]EU LIQ1'!G24,0)</f>
        <v>21</v>
      </c>
      <c r="H24" s="149">
        <v>20</v>
      </c>
      <c r="I24" s="149">
        <v>18.398882475000004</v>
      </c>
      <c r="J24" s="149">
        <v>18.131246433333335</v>
      </c>
    </row>
    <row r="25" spans="1:10" s="4" customFormat="1" ht="12" thickBot="1">
      <c r="A25" s="29">
        <v>14</v>
      </c>
      <c r="B25" s="30" t="s">
        <v>100</v>
      </c>
      <c r="C25" s="33">
        <f>ROUND('[4]EU LIQ1'!C25,0)</f>
        <v>158</v>
      </c>
      <c r="D25" s="149">
        <v>153</v>
      </c>
      <c r="E25" s="149">
        <v>136.75873241666665</v>
      </c>
      <c r="F25" s="149">
        <v>135.01930150000001</v>
      </c>
      <c r="G25" s="33">
        <f>ROUND('[4]EU LIQ1'!G25,0)</f>
        <v>158</v>
      </c>
      <c r="H25" s="149">
        <v>153</v>
      </c>
      <c r="I25" s="149">
        <v>136.75873241666665</v>
      </c>
      <c r="J25" s="149">
        <v>135.01930150000001</v>
      </c>
    </row>
    <row r="26" spans="1:10" s="4" customFormat="1" ht="12" thickBot="1">
      <c r="A26" s="29">
        <v>15</v>
      </c>
      <c r="B26" s="30" t="s">
        <v>101</v>
      </c>
      <c r="C26" s="33">
        <f>ROUND('[4]EU LIQ1'!C26,0)</f>
        <v>2357</v>
      </c>
      <c r="D26" s="149">
        <v>2363</v>
      </c>
      <c r="E26" s="149">
        <v>2377.2769781666666</v>
      </c>
      <c r="F26" s="149">
        <v>2401.4906976666666</v>
      </c>
      <c r="G26" s="33">
        <f>ROUND('[4]EU LIQ1'!G26,0)</f>
        <v>203</v>
      </c>
      <c r="H26" s="149">
        <v>202</v>
      </c>
      <c r="I26" s="149">
        <v>203.86544374820832</v>
      </c>
      <c r="J26" s="149">
        <v>208.48462244798336</v>
      </c>
    </row>
    <row r="27" spans="1:10" s="4" customFormat="1" ht="12" thickBot="1">
      <c r="A27" s="29">
        <v>16</v>
      </c>
      <c r="B27" s="30" t="s">
        <v>102</v>
      </c>
      <c r="C27" s="87"/>
      <c r="D27" s="157"/>
      <c r="E27" s="157"/>
      <c r="F27" s="157"/>
      <c r="G27" s="33">
        <f>ROUND('[4]EU LIQ1'!G27,0)</f>
        <v>3878</v>
      </c>
      <c r="H27" s="149">
        <v>3762</v>
      </c>
      <c r="I27" s="149">
        <v>3618.3942957627928</v>
      </c>
      <c r="J27" s="149">
        <v>3490.2275580875662</v>
      </c>
    </row>
    <row r="28" spans="1:10" s="4" customFormat="1" ht="12" thickBot="1">
      <c r="A28" s="35" t="s">
        <v>103</v>
      </c>
      <c r="B28" s="28"/>
      <c r="C28" s="28"/>
      <c r="D28" s="153"/>
      <c r="E28" s="153"/>
      <c r="F28" s="153"/>
      <c r="G28" s="33"/>
      <c r="H28" s="153"/>
      <c r="I28" s="153"/>
      <c r="J28" s="153"/>
    </row>
    <row r="29" spans="1:10" s="4" customFormat="1" ht="12" thickBot="1">
      <c r="A29" s="29">
        <v>17</v>
      </c>
      <c r="B29" s="30" t="s">
        <v>104</v>
      </c>
      <c r="C29" s="151">
        <f>ROUND('[4]EU LIQ1'!C29,0)</f>
        <v>0</v>
      </c>
      <c r="D29" s="151">
        <v>0</v>
      </c>
      <c r="E29" s="151">
        <v>0</v>
      </c>
      <c r="F29" s="151">
        <v>0</v>
      </c>
      <c r="G29" s="151">
        <f>ROUND('[4]EU LIQ1'!G29,0)</f>
        <v>0</v>
      </c>
      <c r="H29" s="151">
        <v>0</v>
      </c>
      <c r="I29" s="151">
        <v>0</v>
      </c>
      <c r="J29" s="151">
        <v>0</v>
      </c>
    </row>
    <row r="30" spans="1:10" s="4" customFormat="1" ht="12" thickBot="1">
      <c r="A30" s="29">
        <v>18</v>
      </c>
      <c r="B30" s="30" t="s">
        <v>105</v>
      </c>
      <c r="C30" s="33">
        <f>ROUND('[4]EU LIQ1'!C30,0)</f>
        <v>281</v>
      </c>
      <c r="D30" s="149">
        <v>275</v>
      </c>
      <c r="E30" s="149">
        <v>265.81818591666666</v>
      </c>
      <c r="F30" s="149">
        <v>246.62632591666667</v>
      </c>
      <c r="G30" s="33">
        <f>ROUND('[4]EU LIQ1'!G30,0)</f>
        <v>203</v>
      </c>
      <c r="H30" s="149">
        <v>202</v>
      </c>
      <c r="I30" s="149">
        <v>191.86039116666666</v>
      </c>
      <c r="J30" s="149">
        <v>174.06357977916664</v>
      </c>
    </row>
    <row r="31" spans="1:10" s="4" customFormat="1" ht="12" thickBot="1">
      <c r="A31" s="29">
        <v>19</v>
      </c>
      <c r="B31" s="30" t="s">
        <v>106</v>
      </c>
      <c r="C31" s="33">
        <f>ROUND('[4]EU LIQ1'!C31,0)</f>
        <v>957</v>
      </c>
      <c r="D31" s="149">
        <v>961</v>
      </c>
      <c r="E31" s="149">
        <v>957.03326591666666</v>
      </c>
      <c r="F31" s="149">
        <v>937.58267100000012</v>
      </c>
      <c r="G31" s="33">
        <f>ROUND('[4]EU LIQ1'!G31,0)</f>
        <v>195</v>
      </c>
      <c r="H31" s="149">
        <v>196</v>
      </c>
      <c r="I31" s="149">
        <v>194.65673505000004</v>
      </c>
      <c r="J31" s="149">
        <v>190.79032966666668</v>
      </c>
    </row>
    <row r="32" spans="1:10" s="4" customFormat="1" ht="42.75" thickBot="1">
      <c r="A32" s="29" t="s">
        <v>13</v>
      </c>
      <c r="B32" s="30" t="s">
        <v>12</v>
      </c>
      <c r="C32" s="87"/>
      <c r="D32" s="157"/>
      <c r="E32" s="157"/>
      <c r="F32" s="157"/>
      <c r="G32" s="151">
        <f>ROUND('[4]EU LIQ1'!G32,0)</f>
        <v>0</v>
      </c>
      <c r="H32" s="151">
        <v>0</v>
      </c>
      <c r="I32" s="151">
        <v>0</v>
      </c>
      <c r="J32" s="151">
        <v>0</v>
      </c>
    </row>
    <row r="33" spans="1:11" s="4" customFormat="1" ht="21.75" thickBot="1">
      <c r="A33" s="29" t="s">
        <v>14</v>
      </c>
      <c r="B33" s="30" t="s">
        <v>107</v>
      </c>
      <c r="C33" s="87"/>
      <c r="D33" s="157"/>
      <c r="E33" s="157"/>
      <c r="F33" s="157"/>
      <c r="G33" s="151">
        <f>ROUND('[4]EU LIQ1'!G33,0)</f>
        <v>0</v>
      </c>
      <c r="H33" s="151">
        <v>0</v>
      </c>
      <c r="I33" s="151">
        <v>0</v>
      </c>
      <c r="J33" s="151">
        <v>0</v>
      </c>
    </row>
    <row r="34" spans="1:11" s="4" customFormat="1" ht="12" thickBot="1">
      <c r="A34" s="29">
        <v>20</v>
      </c>
      <c r="B34" s="30" t="s">
        <v>108</v>
      </c>
      <c r="C34" s="33">
        <f>ROUND('[4]EU LIQ1'!C34,0)</f>
        <v>1239</v>
      </c>
      <c r="D34" s="149">
        <v>1248</v>
      </c>
      <c r="E34" s="149">
        <v>1222.8514518333332</v>
      </c>
      <c r="F34" s="149">
        <v>1184.2089969166666</v>
      </c>
      <c r="G34" s="33">
        <f>ROUND('[4]EU LIQ1'!G34,0)</f>
        <v>398</v>
      </c>
      <c r="H34" s="149">
        <v>397</v>
      </c>
      <c r="I34" s="149">
        <v>386.51712621666678</v>
      </c>
      <c r="J34" s="149">
        <v>364.85390944583338</v>
      </c>
    </row>
    <row r="35" spans="1:11" s="4" customFormat="1" ht="12" thickBot="1">
      <c r="A35" s="29" t="s">
        <v>15</v>
      </c>
      <c r="B35" s="30" t="s">
        <v>109</v>
      </c>
      <c r="C35" s="151">
        <f>ROUND('[4]EU LIQ1'!C35,0)</f>
        <v>0</v>
      </c>
      <c r="D35" s="151">
        <v>0</v>
      </c>
      <c r="E35" s="151">
        <v>0</v>
      </c>
      <c r="F35" s="151">
        <v>0</v>
      </c>
      <c r="G35" s="151">
        <f>ROUND('[4]EU LIQ1'!G35,0)</f>
        <v>0</v>
      </c>
      <c r="H35" s="151">
        <v>0</v>
      </c>
      <c r="I35" s="151">
        <v>0</v>
      </c>
      <c r="J35" s="151">
        <v>0</v>
      </c>
    </row>
    <row r="36" spans="1:11" s="4" customFormat="1" ht="12" thickBot="1">
      <c r="A36" s="29" t="s">
        <v>16</v>
      </c>
      <c r="B36" s="30" t="s">
        <v>110</v>
      </c>
      <c r="C36" s="151">
        <f>ROUND('[4]EU LIQ1'!C36,0)</f>
        <v>0</v>
      </c>
      <c r="D36" s="151">
        <v>0</v>
      </c>
      <c r="E36" s="151">
        <v>0</v>
      </c>
      <c r="F36" s="151">
        <v>0</v>
      </c>
      <c r="G36" s="151">
        <f>ROUND('[4]EU LIQ1'!G36,0)</f>
        <v>0</v>
      </c>
      <c r="H36" s="151">
        <v>0</v>
      </c>
      <c r="I36" s="151">
        <v>0</v>
      </c>
      <c r="J36" s="151">
        <v>0</v>
      </c>
    </row>
    <row r="37" spans="1:11" s="4" customFormat="1" ht="12" thickBot="1">
      <c r="A37" s="29" t="s">
        <v>17</v>
      </c>
      <c r="B37" s="30" t="s">
        <v>111</v>
      </c>
      <c r="C37" s="33">
        <f>ROUND('[4]EU LIQ1'!C37,0)</f>
        <v>1239</v>
      </c>
      <c r="D37" s="149">
        <v>1248</v>
      </c>
      <c r="E37" s="149">
        <v>1222.8514518333332</v>
      </c>
      <c r="F37" s="149">
        <v>1184.2089969166666</v>
      </c>
      <c r="G37" s="33">
        <f>ROUND('[4]EU LIQ1'!G37,0)</f>
        <v>398</v>
      </c>
      <c r="H37" s="149">
        <v>397</v>
      </c>
      <c r="I37" s="149">
        <v>386.51712621666678</v>
      </c>
      <c r="J37" s="149">
        <v>364.85390944583338</v>
      </c>
    </row>
    <row r="38" spans="1:11" s="4" customFormat="1" ht="12" thickBot="1">
      <c r="A38" s="36" t="s">
        <v>112</v>
      </c>
      <c r="B38" s="28"/>
      <c r="C38" s="33"/>
      <c r="D38" s="34"/>
      <c r="E38" s="34"/>
      <c r="F38" s="34"/>
      <c r="G38" s="33"/>
      <c r="H38" s="149"/>
      <c r="I38" s="149"/>
      <c r="J38" s="149"/>
    </row>
    <row r="39" spans="1:11" s="4" customFormat="1" ht="12" thickBot="1">
      <c r="A39" s="29" t="s">
        <v>113</v>
      </c>
      <c r="B39" s="30" t="s">
        <v>114</v>
      </c>
      <c r="C39" s="87"/>
      <c r="D39" s="87"/>
      <c r="E39" s="87"/>
      <c r="F39" s="87"/>
      <c r="G39" s="33">
        <f>ROUND('[4]EU LIQ1'!G39,0)</f>
        <v>10425</v>
      </c>
      <c r="H39" s="149">
        <v>10057</v>
      </c>
      <c r="I39" s="149">
        <v>9666.1324998174987</v>
      </c>
      <c r="J39" s="149">
        <v>9306.5493813141675</v>
      </c>
    </row>
    <row r="40" spans="1:11" s="4" customFormat="1" ht="12" thickBot="1">
      <c r="A40" s="29">
        <v>22</v>
      </c>
      <c r="B40" s="30" t="s">
        <v>115</v>
      </c>
      <c r="C40" s="87"/>
      <c r="D40" s="87"/>
      <c r="E40" s="87"/>
      <c r="F40" s="87"/>
      <c r="G40" s="33">
        <f>ROUND('[4]EU LIQ1'!G40,0)</f>
        <v>3480</v>
      </c>
      <c r="H40" s="149">
        <v>3365</v>
      </c>
      <c r="I40" s="149">
        <v>3231.8771695461251</v>
      </c>
      <c r="J40" s="149">
        <v>3125.3736486417333</v>
      </c>
    </row>
    <row r="41" spans="1:11" s="4" customFormat="1" ht="12" thickBot="1">
      <c r="A41" s="29">
        <v>23</v>
      </c>
      <c r="B41" s="30" t="s">
        <v>116</v>
      </c>
      <c r="C41" s="87"/>
      <c r="D41" s="87"/>
      <c r="E41" s="87"/>
      <c r="F41" s="87"/>
      <c r="G41" s="154">
        <f>ROUND('[4]EU LIQ1'!G41,0)</f>
        <v>3</v>
      </c>
      <c r="H41" s="154">
        <v>2.9901954969627442</v>
      </c>
      <c r="I41" s="155">
        <v>2.9915190726348864</v>
      </c>
      <c r="J41" s="155">
        <v>2.9788987170432644</v>
      </c>
    </row>
    <row r="42" spans="1:11" s="4" customFormat="1">
      <c r="A42" s="7"/>
      <c r="B42" s="7"/>
      <c r="C42" s="7"/>
      <c r="D42" s="7"/>
      <c r="E42" s="7"/>
      <c r="F42" s="7"/>
      <c r="G42" s="7"/>
      <c r="H42" s="7"/>
      <c r="I42" s="7"/>
      <c r="J42" s="7"/>
    </row>
    <row r="43" spans="1:11" s="4" customFormat="1">
      <c r="A43" s="38"/>
      <c r="B43" s="38"/>
      <c r="C43" s="38"/>
      <c r="D43" s="38"/>
      <c r="E43" s="38"/>
      <c r="F43" s="38"/>
      <c r="G43" s="38"/>
      <c r="H43" s="38"/>
      <c r="I43" s="38"/>
      <c r="J43" s="38"/>
      <c r="K43" s="37"/>
    </row>
    <row r="44" spans="1:11" s="4" customFormat="1">
      <c r="A44" s="38"/>
      <c r="B44" s="38"/>
      <c r="C44" s="38"/>
      <c r="D44" s="38"/>
      <c r="E44" s="38"/>
      <c r="F44" s="38"/>
      <c r="G44" s="38"/>
      <c r="H44" s="38"/>
      <c r="I44" s="38"/>
      <c r="J44" s="38"/>
      <c r="K44" s="37"/>
    </row>
    <row r="45" spans="1:11" s="3" customFormat="1" ht="24" customHeight="1">
      <c r="A45" s="9"/>
      <c r="B45" s="9"/>
      <c r="C45" s="9"/>
      <c r="D45" s="9"/>
      <c r="E45" s="9"/>
      <c r="F45" s="9"/>
      <c r="G45" s="9"/>
      <c r="H45" s="9"/>
      <c r="I45" s="9"/>
      <c r="J45" s="9"/>
    </row>
  </sheetData>
  <sheetProtection algorithmName="SHA-512" hashValue="CJ8qmeV3pCO5BFx+mIibi7uNJt0Ia4tiPAOOVmxi7QjJfsAMc/23n3z00Ax7NeGi5xS/dVQZWEcRWnPzP2u5Tw==" saltValue="nvtaU24wSBg/PIgQ1DzF0w==" spinCount="100000" sheet="1" objects="1" scenarios="1"/>
  <customSheetViews>
    <customSheetView guid="{37226721-D1D5-4398-9EDA-67E59F139E5C}">
      <selection activeCell="M33" sqref="M33"/>
      <pageMargins left="0.7" right="0.7" top="0.75" bottom="0.75" header="0.3" footer="0.3"/>
      <pageSetup paperSize="9" orientation="portrait" r:id="rId1"/>
    </customSheetView>
    <customSheetView guid="{903BF3C7-8C98-4810-9C20-2AC37A2650A6}">
      <selection activeCell="B3" sqref="B3"/>
      <pageMargins left="0.7" right="0.7" top="0.75" bottom="0.75" header="0.3" footer="0.3"/>
      <pageSetup paperSize="9" orientation="portrait" r:id="rId2"/>
    </customSheetView>
    <customSheetView guid="{353F5685-0B8B-4AA1-9F16-66557969DCE8}">
      <selection activeCell="N32" sqref="N32"/>
      <pageMargins left="0.7" right="0.7" top="0.75" bottom="0.75" header="0.3" footer="0.3"/>
      <pageSetup paperSize="9" orientation="portrait" r:id="rId3"/>
    </customSheetView>
    <customSheetView guid="{1F1CDE94-43EA-4A90-82AF-291799113E76}" topLeftCell="A42">
      <selection activeCell="B44" sqref="B44:K80"/>
      <pageMargins left="0.7" right="0.7" top="0.75" bottom="0.75" header="0.3" footer="0.3"/>
      <pageSetup paperSize="9" orientation="portrait" r:id="rId4"/>
    </customSheetView>
    <customSheetView guid="{4F760026-2E26-4881-AAA8-3BCC1A815AF3}">
      <selection activeCell="M33" sqref="M33"/>
      <pageMargins left="0.7" right="0.7" top="0.75" bottom="0.75" header="0.3" footer="0.3"/>
      <pageSetup paperSize="9" orientation="portrait" r:id="rId5"/>
    </customSheetView>
  </customSheetViews>
  <mergeCells count="3">
    <mergeCell ref="C1:J1"/>
    <mergeCell ref="C6:F6"/>
    <mergeCell ref="G6:J6"/>
  </mergeCells>
  <pageMargins left="0.70866141732283472" right="0.70866141732283472" top="0.74803149606299213" bottom="0.74803149606299213" header="0.31496062992125984" footer="0.31496062992125984"/>
  <pageSetup paperSize="9" scale="55" fitToHeight="2" orientation="landscape"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dimension ref="A1:E14"/>
  <sheetViews>
    <sheetView topLeftCell="A10" workbookViewId="0">
      <selection activeCell="D11" sqref="D11"/>
    </sheetView>
  </sheetViews>
  <sheetFormatPr defaultColWidth="0" defaultRowHeight="11.25" zeroHeight="1"/>
  <cols>
    <col min="1" max="1" width="1.7109375" style="4" customWidth="1"/>
    <col min="2" max="2" width="12.42578125" style="7" bestFit="1" customWidth="1"/>
    <col min="3" max="3" width="73" style="7" customWidth="1"/>
    <col min="4" max="4" width="55.42578125" style="7" customWidth="1"/>
    <col min="5" max="5" width="3" style="4" customWidth="1"/>
    <col min="6" max="16384" width="8.85546875" style="4" hidden="1"/>
  </cols>
  <sheetData>
    <row r="1" spans="1:5" ht="15">
      <c r="A1" s="3"/>
      <c r="B1" s="10" t="s">
        <v>192</v>
      </c>
      <c r="C1" s="10"/>
      <c r="D1" s="14" t="s">
        <v>200</v>
      </c>
      <c r="E1" s="3"/>
    </row>
    <row r="2" spans="1:5" ht="15">
      <c r="B2" s="1"/>
      <c r="C2" s="1"/>
      <c r="D2" s="1"/>
    </row>
    <row r="3" spans="1:5" ht="15">
      <c r="B3" s="215" t="s">
        <v>205</v>
      </c>
      <c r="C3" s="216"/>
      <c r="D3" s="216"/>
    </row>
    <row r="4" spans="1:5" ht="15.75" customHeight="1" thickBot="1">
      <c r="B4" s="1"/>
      <c r="C4" s="1"/>
      <c r="D4" s="5"/>
    </row>
    <row r="5" spans="1:5" s="8" customFormat="1" ht="26.25" customHeight="1" thickBot="1">
      <c r="B5" s="15" t="s">
        <v>117</v>
      </c>
      <c r="C5" s="217" t="s">
        <v>203</v>
      </c>
      <c r="D5" s="218"/>
    </row>
    <row r="6" spans="1:5" ht="62.25" customHeight="1" thickBot="1">
      <c r="B6" s="163" t="s">
        <v>118</v>
      </c>
      <c r="C6" s="164" t="s">
        <v>119</v>
      </c>
      <c r="D6" s="165" t="str">
        <f>'[4]EU LIQB'!$D6</f>
        <v>The main drivers of the LCR results have been the amount of HQLA (numerator) and the deposit outflows (part of the denominator). The rest of the items of the denominator are of smaller magnitude and have remained relatively stable over time.</v>
      </c>
    </row>
    <row r="7" spans="1:5" ht="120" customHeight="1" thickBot="1">
      <c r="B7" s="163" t="s">
        <v>120</v>
      </c>
      <c r="C7" s="164" t="s">
        <v>121</v>
      </c>
      <c r="D7" s="165" t="str">
        <f>'[4]EU LIQB'!$D7</f>
        <v xml:space="preserve">LCR has been steadily increasing in the recent years.  This has been the result of increasing HQLA mainly due to the increase in Customer Deposits as well as other sources of funding (ECB funding and own issues). Net outflows have increased over time but overall at a lower magnitude compared to the increase in HQLA. This is  due to the fact that the customer deposit increase emanates mainly from retail deposits (which carry a low outflow rate) and from additonal funding of a long term nature (excluded from the LCR outflows). </v>
      </c>
    </row>
    <row r="8" spans="1:5" ht="126" customHeight="1" thickBot="1">
      <c r="B8" s="166" t="s">
        <v>122</v>
      </c>
      <c r="C8" s="164" t="s">
        <v>123</v>
      </c>
      <c r="D8" s="165" t="str">
        <f>'[4]EU LIQB'!$D8</f>
        <v>Customer Deposits have always been the main funding source of the Bank. Other funding sources include Central bank funding, issued notes, and Interbank loans.  The different funding options are governed by limits and guidelines as per the RAS of the Bank, the Liquidity Policy, the Public Funding Policy and the Collateral Management Policy. The Bank has a medium-term strategic objective to further diversify its funding sources via issuances of debt from the wholesale market to enable it to comply with its MREL requirement.</v>
      </c>
    </row>
    <row r="9" spans="1:5" ht="47.25" customHeight="1" thickBot="1">
      <c r="B9" s="163" t="s">
        <v>124</v>
      </c>
      <c r="C9" s="164" t="s">
        <v>125</v>
      </c>
      <c r="D9" s="165" t="str">
        <f>'[4]EU LIQB'!$D9</f>
        <v>The Liquidity Buffer is comprised of mainly Available Central Bank reserves. The rest of the buffer is made up of Level 1 securities and, to a lesser extend, Level 2A&amp;2B securities.</v>
      </c>
    </row>
    <row r="10" spans="1:5" ht="273" customHeight="1" thickBot="1">
      <c r="B10" s="166" t="s">
        <v>126</v>
      </c>
      <c r="C10" s="164" t="s">
        <v>127</v>
      </c>
      <c r="D10" s="165" t="str">
        <f>'[4]EU LIQB'!$D10</f>
        <v>As per Article 30 (1), (2) and (3) of Commission Delegated Regulation (EU) 2015/61, potential outflows due to derivative and financing transactions are calculated based on:
a)	Credit deterioration of the Bank’s credit quality.
During the actual acute stress period experienced in 2013, additional independent amounts had to be placed by the Bank (reflecting the increased credit risk of the Bank as perceived by counterparties). The potential outflow takes into account the percentage increase of independent amounts experienced in 2013 as well as the current outstanding derivatives in terms of notional, the type of derivative and the currency pair in the case of FX swaps/ FX forwards.
b)	Adverse market movements affecting the mark to market. 
The potential negative impact on the mark to market of derivatives and the underlying collateral of repos is calculated in the case of adverse market movements. The methodology followed is based on the Historical Look Back Approach for market valuation changes as per Commission Delegated Regulation (EU) 2017/208.</v>
      </c>
    </row>
    <row r="11" spans="1:5" ht="161.25" customHeight="1" thickBot="1">
      <c r="B11" s="163" t="s">
        <v>128</v>
      </c>
      <c r="C11" s="164" t="s">
        <v>129</v>
      </c>
      <c r="D11" s="165" t="str">
        <f>'[4]EU LIQB'!$D11</f>
        <v>With regards to the currency mismatch, it is noted that for US Dollars, the ratio presents a gap when comparing the buffer with its net outflows. The Bank maintains large amounts of customer deposits in USD (included in LCR outflows). Part of the proceeds received are invested in either USD MM placements (which form part of the LCR inflows and not the liquidity buffer) or are converted to Euro through the use of short term FX Swaps which are very liquid instruments.  Part of the proceeds are also invested in USD liquid assets in the form of bonds. Thus, although a gap exists, the Bank is in a position to cover any USD requirements either through the cash invested in USD MM placements or by terminating or not renewing the outstanding EUR/USD FX Swaps.</v>
      </c>
    </row>
    <row r="12" spans="1:5" ht="24.75" customHeight="1" thickBot="1">
      <c r="B12" s="163" t="s">
        <v>130</v>
      </c>
      <c r="C12" s="164" t="s">
        <v>131</v>
      </c>
      <c r="D12" s="165" t="str">
        <f>'[4]EU LIQB'!$D12</f>
        <v>n/a</v>
      </c>
    </row>
    <row r="13" spans="1:5">
      <c r="B13" s="16"/>
      <c r="C13" s="17"/>
      <c r="D13" s="17"/>
    </row>
    <row r="14" spans="1:5" s="3" customFormat="1" ht="24" customHeight="1">
      <c r="B14" s="9"/>
      <c r="C14" s="9"/>
      <c r="D14" s="9"/>
    </row>
  </sheetData>
  <sheetProtection algorithmName="SHA-512" hashValue="c9hBY7O3urqtFP4/ijbz+WBZhsRmtJu6F1ncoyGAAxcGxUXyz1M/0ZSMhPzQbYGyQfU0K89U7LzHp+drUdi/Tw==" saltValue="rIgmYtOX97sc939aqggY0g==" spinCount="100000" sheet="1" objects="1" scenarios="1"/>
  <customSheetViews>
    <customSheetView guid="{37226721-D1D5-4398-9EDA-67E59F139E5C}">
      <selection activeCell="B4" sqref="B4"/>
      <pageMargins left="0.7" right="0.7" top="0.75" bottom="0.75" header="0.3" footer="0.3"/>
    </customSheetView>
    <customSheetView guid="{903BF3C7-8C98-4810-9C20-2AC37A2650A6}">
      <selection activeCell="B4" sqref="B4"/>
      <pageMargins left="0.7" right="0.7" top="0.75" bottom="0.75" header="0.3" footer="0.3"/>
    </customSheetView>
  </customSheetViews>
  <mergeCells count="2">
    <mergeCell ref="B3:D3"/>
    <mergeCell ref="C5:D5"/>
  </mergeCells>
  <pageMargins left="0.7" right="0.7" top="0.75" bottom="0.75"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Cover </vt:lpstr>
      <vt:lpstr>Contents</vt:lpstr>
      <vt:lpstr>Forward-Looking Statements</vt:lpstr>
      <vt:lpstr>Introduction</vt:lpstr>
      <vt:lpstr>Key metrics</vt:lpstr>
      <vt:lpstr>IFRS9 FL</vt:lpstr>
      <vt:lpstr>EU OV1</vt:lpstr>
      <vt:lpstr>EU LIQ1</vt:lpstr>
      <vt:lpstr>EU LIQB</vt:lpstr>
      <vt:lpstr>Appendix I</vt:lpstr>
      <vt:lpstr>Contents!_FilterDatabase</vt:lpstr>
      <vt:lpstr>Contents!Print_Area</vt:lpstr>
      <vt:lpstr>'Cover '!Print_Area</vt:lpstr>
      <vt:lpstr>'EU LIQ1'!Print_Area</vt:lpstr>
      <vt:lpstr>'EU LIQB'!Print_Area</vt:lpstr>
      <vt:lpstr>'EU OV1'!Print_Area</vt:lpstr>
      <vt:lpstr>'IFRS9 FL'!Print_Area</vt:lpstr>
      <vt:lpstr>Introduction!Print_Area</vt:lpstr>
      <vt:lpstr>'Key metrics'!Print_Area</vt:lpstr>
      <vt:lpstr>'Appendix I'!Print_Titles</vt:lpstr>
      <vt:lpstr>'EU LIQ1'!Print_Titles</vt:lpstr>
      <vt:lpstr>'EU OV1'!Print_Titles</vt:lpstr>
      <vt:lpstr>'IFRS9 FL'!Print_Titles</vt:lpstr>
      <vt:lpstr>Table_LiqRiskYN</vt:lpstr>
      <vt:lpstr>Table_OV1RWA_YN</vt:lpstr>
      <vt:lpstr>Contents!Z_1F1CDE94_43EA_4A90_82AF_291799113E76_.wvu.FilterData</vt:lpstr>
      <vt:lpstr>Contents!Z_353F5685_0B8B_4AA1_9F16_66557969DCE8_.wvu.FilterData</vt:lpstr>
      <vt:lpstr>Contents!Z_37226721_D1D5_4398_9EDA_67E59F139E5C_.wvu.FilterData</vt:lpstr>
      <vt:lpstr>Contents!Z_4F760026_2E26_4881_AAA8_3BCC1A815AF3_.wvu.FilterData</vt:lpstr>
      <vt:lpstr>Contents!Z_7B60F99A_D440_4227_8B5F_9E6F39EB7AB9_.wvu.FilterData</vt:lpstr>
      <vt:lpstr>Contents!Z_903BF3C7_8C98_4810_9C20_2AC37A2650A6_.wvu.FilterData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5704</dc:creator>
  <cp:lastModifiedBy>v528</cp:lastModifiedBy>
  <cp:lastPrinted>2023-05-15T11:01:53Z</cp:lastPrinted>
  <dcterms:created xsi:type="dcterms:W3CDTF">2020-10-02T11:25:53Z</dcterms:created>
  <dcterms:modified xsi:type="dcterms:W3CDTF">2023-05-15T11:50:13Z</dcterms:modified>
</cp:coreProperties>
</file>