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autoCompressPictures="0" defaultThemeVersion="124226"/>
  <bookViews>
    <workbookView xWindow="0" yWindow="0" windowWidth="15600" windowHeight="10920"/>
  </bookViews>
  <sheets>
    <sheet name="Annuity" sheetId="2" r:id="rId1"/>
  </sheets>
  <definedNames>
    <definedName name="_xlnm.Print_Area" localSheetId="0">Annuity!$B$6:$E$27</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C20" i="2"/>
  <c r="D16"/>
  <c r="D18" s="1"/>
  <c r="D20" l="1"/>
  <c r="D22" s="1"/>
  <c r="D23" s="1"/>
</calcChain>
</file>

<file path=xl/sharedStrings.xml><?xml version="1.0" encoding="utf-8"?>
<sst xmlns="http://schemas.openxmlformats.org/spreadsheetml/2006/main" count="15" uniqueCount="14">
  <si>
    <t>Period (in months)</t>
  </si>
  <si>
    <t>Loan Amount</t>
  </si>
  <si>
    <t>Total Interest Rate</t>
  </si>
  <si>
    <t>Monthly</t>
  </si>
  <si>
    <t>Quarter</t>
  </si>
  <si>
    <t>Semi Annual</t>
  </si>
  <si>
    <t>Installments</t>
  </si>
  <si>
    <t>Type of instalment (Select)</t>
  </si>
  <si>
    <t>Number of Instalments</t>
  </si>
  <si>
    <r>
      <rPr>
        <u/>
        <sz val="10"/>
        <color rgb="FFFF0000"/>
        <rFont val="Arial"/>
        <family val="2"/>
        <charset val="161"/>
      </rPr>
      <t>IMPORTANT NOTE - PLEASE READ</t>
    </r>
    <r>
      <rPr>
        <sz val="10"/>
        <color rgb="FFFF0000"/>
        <rFont val="Arial"/>
        <family val="2"/>
        <charset val="161"/>
      </rPr>
      <t>:
This tool is provided on an “as is” and “as available” basis.  While Bank of Cyprus Public Co Ltd (hereinafter “BOC”) takes every effort to ensure the accuracy of the results and/or information provided, such results and/or information should be used for guidance purposes only and should not replace competent advice nor be taken or relied upon as financial or professional advice.  Should the users of this tool consider it appropriate or advisable, they should seek independent professional advice on the matter. 
BOC does not make any express or implied representations concerning the accuracy, usefulness or availability of any information, calculations or results provided and/or produced using this tool and shall not be responsible or liable for any decision made based on such information or calculation(s) or result(s).  Thus, the user of this tool waives all potential rights to any legal action against BOC resulting from financial loss or other detriment, however, sustained, resulting from reliance on the information provided and/or produced.
To the fullest extent permitted by applicable law, neither BOC nor any other member of the BOC Group  of companies accepts any liability to any person (physical or legal) in respect of any loss, damage, expense or claim arising, directly or indirectly, in connection with this tool or from any use or misuse of or inability to use this tool or its contents or any part thereof, or any action taken by or any omission of any user of this tool in reliance upon or on the basis of or in relation to any of the results produced by this tool.  BOC and all other members of the BOC Group expressly disclaim any liability for errors and/or omissions as regards such results or information provided herewith.
Every right, exemption from liability, limitation of liability, defence and immunity of whatsoever nature applicable to BOC or to which BOC is entitled under this “Important Note” shall also be available and shall extend to protect all other companies of the BOC Group and every director, officer, employee and agent of BOC or of any other member of BOC’s Group of companies who is/are acting in the course of his/her/their duties.</t>
    </r>
  </si>
  <si>
    <t>Indicative interest/installment calculator</t>
  </si>
  <si>
    <t>*Total interest  to be paid</t>
  </si>
  <si>
    <t>*Total amount to be paid</t>
  </si>
  <si>
    <t>*approximately</t>
  </si>
</sst>
</file>

<file path=xl/styles.xml><?xml version="1.0" encoding="utf-8"?>
<styleSheet xmlns="http://schemas.openxmlformats.org/spreadsheetml/2006/main">
  <numFmts count="3">
    <numFmt numFmtId="164" formatCode="_-&quot;$&quot;* #,##0.00_-;\-&quot;$&quot;* #,##0.00_-;_-&quot;$&quot;* &quot;-&quot;??_-;_-@_-"/>
    <numFmt numFmtId="165" formatCode="_-* #,##0\ [$€-408]_-;\-* #,##0\ [$€-408]_-;_-* &quot;-&quot;??\ [$€-408]_-;_-@_-"/>
    <numFmt numFmtId="166" formatCode="[$€-2]\ #,##0;\-[$€-2]\ #,##0"/>
  </numFmts>
  <fonts count="13">
    <font>
      <sz val="12"/>
      <color theme="1"/>
      <name val="Calibri"/>
      <family val="2"/>
      <scheme val="minor"/>
    </font>
    <font>
      <sz val="12"/>
      <color theme="1"/>
      <name val="Calibri"/>
      <family val="2"/>
      <scheme val="minor"/>
    </font>
    <font>
      <sz val="12"/>
      <color theme="1"/>
      <name val="Calibri"/>
      <family val="2"/>
      <scheme val="minor"/>
    </font>
    <font>
      <sz val="12"/>
      <name val="Arial"/>
      <family val="2"/>
    </font>
    <font>
      <b/>
      <sz val="12"/>
      <name val="Arial"/>
      <family val="2"/>
      <charset val="161"/>
    </font>
    <font>
      <sz val="18"/>
      <name val="Arial"/>
      <family val="2"/>
      <charset val="161"/>
    </font>
    <font>
      <sz val="8"/>
      <name val="Calibri"/>
      <family val="2"/>
      <scheme val="minor"/>
    </font>
    <font>
      <u/>
      <sz val="12"/>
      <color theme="10"/>
      <name val="Calibri"/>
      <family val="2"/>
      <scheme val="minor"/>
    </font>
    <font>
      <u/>
      <sz val="12"/>
      <color theme="11"/>
      <name val="Calibri"/>
      <family val="2"/>
      <scheme val="minor"/>
    </font>
    <font>
      <sz val="10"/>
      <color rgb="FFFF0000"/>
      <name val="Arial"/>
      <family val="2"/>
      <charset val="161"/>
    </font>
    <font>
      <u/>
      <sz val="10"/>
      <color rgb="FFFF0000"/>
      <name val="Arial"/>
      <family val="2"/>
      <charset val="161"/>
    </font>
    <font>
      <b/>
      <sz val="12"/>
      <name val="Arial"/>
      <family val="2"/>
      <charset val="161"/>
    </font>
    <font>
      <b/>
      <sz val="9"/>
      <name val="Arial"/>
      <family val="2"/>
      <charset val="16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7">
    <xf numFmtId="0" fontId="0" fillId="0" borderId="0"/>
    <xf numFmtId="9" fontId="2"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3">
    <xf numFmtId="0" fontId="0" fillId="0" borderId="0" xfId="0"/>
    <xf numFmtId="0" fontId="3" fillId="2" borderId="0" xfId="0" applyFont="1" applyFill="1"/>
    <xf numFmtId="0" fontId="3" fillId="3" borderId="0" xfId="0" applyFont="1" applyFill="1"/>
    <xf numFmtId="0" fontId="5" fillId="2" borderId="0" xfId="0" applyFont="1" applyFill="1"/>
    <xf numFmtId="0" fontId="3" fillId="2" borderId="0" xfId="0" applyFont="1" applyFill="1" applyAlignment="1" applyProtection="1">
      <alignment horizontal="left" vertical="center"/>
    </xf>
    <xf numFmtId="0" fontId="3" fillId="2" borderId="0" xfId="0" applyFont="1" applyFill="1" applyAlignment="1" applyProtection="1">
      <alignment vertical="center"/>
    </xf>
    <xf numFmtId="0" fontId="3" fillId="2" borderId="0" xfId="0" applyFont="1" applyFill="1" applyAlignment="1">
      <alignment horizontal="right" vertical="center"/>
    </xf>
    <xf numFmtId="0" fontId="3" fillId="2" borderId="0" xfId="0" applyFont="1" applyFill="1" applyAlignment="1">
      <alignment vertical="center"/>
    </xf>
    <xf numFmtId="0" fontId="4" fillId="2" borderId="0" xfId="0" applyFont="1" applyFill="1" applyAlignment="1" applyProtection="1">
      <alignment horizontal="left" vertical="center"/>
    </xf>
    <xf numFmtId="10" fontId="3" fillId="2" borderId="0" xfId="1" applyNumberFormat="1" applyFont="1" applyFill="1" applyAlignment="1" applyProtection="1">
      <alignment vertical="center"/>
    </xf>
    <xf numFmtId="165" fontId="3" fillId="2" borderId="0" xfId="2" applyNumberFormat="1" applyFont="1" applyFill="1" applyAlignment="1">
      <alignment vertical="center"/>
    </xf>
    <xf numFmtId="0" fontId="3" fillId="2" borderId="1" xfId="0" applyFont="1" applyFill="1" applyBorder="1" applyAlignment="1">
      <alignment vertical="center"/>
    </xf>
    <xf numFmtId="0" fontId="4" fillId="2" borderId="0" xfId="0" applyFont="1" applyFill="1" applyBorder="1" applyAlignment="1">
      <alignment vertical="center"/>
    </xf>
    <xf numFmtId="0" fontId="3" fillId="2" borderId="1" xfId="0" applyFont="1" applyFill="1" applyBorder="1" applyAlignment="1" applyProtection="1">
      <alignment vertical="center"/>
      <protection locked="0"/>
    </xf>
    <xf numFmtId="10" fontId="3" fillId="2" borderId="1" xfId="1" applyNumberFormat="1" applyFont="1" applyFill="1" applyBorder="1" applyAlignment="1" applyProtection="1">
      <alignment vertical="center"/>
      <protection locked="0"/>
    </xf>
    <xf numFmtId="0" fontId="3" fillId="2" borderId="1" xfId="0" applyFont="1" applyFill="1" applyBorder="1" applyAlignment="1" applyProtection="1">
      <alignment horizontal="right" vertical="center"/>
      <protection locked="0"/>
    </xf>
    <xf numFmtId="0" fontId="3" fillId="3" borderId="0" xfId="0" applyFont="1" applyFill="1" applyAlignment="1">
      <alignment vertical="top" wrapText="1"/>
    </xf>
    <xf numFmtId="166" fontId="3" fillId="2" borderId="1" xfId="2" applyNumberFormat="1" applyFont="1" applyFill="1" applyBorder="1" applyAlignment="1" applyProtection="1">
      <alignment vertical="center"/>
      <protection locked="0"/>
    </xf>
    <xf numFmtId="166" fontId="4" fillId="2" borderId="0" xfId="2" applyNumberFormat="1" applyFont="1" applyFill="1" applyBorder="1" applyAlignment="1">
      <alignment vertical="center"/>
    </xf>
    <xf numFmtId="166" fontId="11" fillId="2" borderId="0" xfId="0" applyNumberFormat="1" applyFont="1" applyFill="1"/>
    <xf numFmtId="0" fontId="4" fillId="2" borderId="0" xfId="0" applyFont="1" applyFill="1"/>
    <xf numFmtId="0" fontId="12" fillId="2" borderId="0" xfId="0" applyFont="1" applyFill="1"/>
    <xf numFmtId="0" fontId="9" fillId="3" borderId="0" xfId="0" applyFont="1" applyFill="1" applyAlignment="1">
      <alignment horizontal="left" vertical="top" wrapText="1"/>
    </xf>
  </cellXfs>
  <cellStyles count="7">
    <cellStyle name="Currency" xfId="2" builtinId="4"/>
    <cellStyle name="Followed Hyperlink" xfId="4" builtinId="9" hidden="1"/>
    <cellStyle name="Followed Hyperlink" xfId="6" builtinId="9" hidden="1"/>
    <cellStyle name="Hyperlink" xfId="3" builtinId="8" hidden="1"/>
    <cellStyle name="Hyperlink" xfId="5" builtinId="8" hidden="1"/>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6</xdr:col>
      <xdr:colOff>60325</xdr:colOff>
      <xdr:row>4</xdr:row>
      <xdr:rowOff>533400</xdr:rowOff>
    </xdr:from>
    <xdr:to>
      <xdr:col>18</xdr:col>
      <xdr:colOff>377825</xdr:colOff>
      <xdr:row>41</xdr:row>
      <xdr:rowOff>57150</xdr:rowOff>
    </xdr:to>
    <xdr:sp macro="" textlink="">
      <xdr:nvSpPr>
        <xdr:cNvPr id="3" name="Line Callout 1 2"/>
        <xdr:cNvSpPr/>
      </xdr:nvSpPr>
      <xdr:spPr>
        <a:xfrm>
          <a:off x="5842000" y="533400"/>
          <a:ext cx="8432800" cy="8001000"/>
        </a:xfrm>
        <a:prstGeom prst="borderCallout1">
          <a:avLst>
            <a:gd name="adj1" fmla="val 6415"/>
            <a:gd name="adj2" fmla="val -1752"/>
            <a:gd name="adj3" fmla="val 13529"/>
            <a:gd name="adj4" fmla="val -7577"/>
          </a:avLst>
        </a:prstGeom>
        <a:solidFill>
          <a:schemeClr val="bg1"/>
        </a:solidFill>
        <a:ln w="6350" cmpd="sng">
          <a:solidFill>
            <a:schemeClr val="bg1">
              <a:lumMod val="50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lnSpc>
              <a:spcPts val="1800"/>
            </a:lnSpc>
          </a:pPr>
          <a:r>
            <a:rPr lang="en-US" sz="1000">
              <a:solidFill>
                <a:srgbClr val="000000"/>
              </a:solidFill>
              <a:latin typeface="Arial"/>
              <a:cs typeface="Arial"/>
            </a:rPr>
            <a:t>Use this calculator to help you identify approximately the instalment, the total interest</a:t>
          </a:r>
          <a:r>
            <a:rPr lang="en-US" sz="1000" baseline="0">
              <a:solidFill>
                <a:srgbClr val="000000"/>
              </a:solidFill>
              <a:latin typeface="Arial"/>
              <a:cs typeface="Arial"/>
            </a:rPr>
            <a:t> and the total amount </a:t>
          </a:r>
          <a:r>
            <a:rPr lang="en-US" sz="1000">
              <a:solidFill>
                <a:srgbClr val="000000"/>
              </a:solidFill>
              <a:latin typeface="Arial"/>
              <a:cs typeface="Arial"/>
            </a:rPr>
            <a:t>you will need to repay, depending on the loan amount, interest rate and term.  Experiment with different repayment periods and instalment's</a:t>
          </a:r>
          <a:r>
            <a:rPr lang="en-US" sz="1000" baseline="0">
              <a:solidFill>
                <a:srgbClr val="000000"/>
              </a:solidFill>
              <a:latin typeface="Arial"/>
              <a:cs typeface="Arial"/>
            </a:rPr>
            <a:t> frequency</a:t>
          </a:r>
          <a:r>
            <a:rPr lang="en-US" sz="1000">
              <a:solidFill>
                <a:srgbClr val="000000"/>
              </a:solidFill>
              <a:latin typeface="Arial"/>
              <a:cs typeface="Arial"/>
            </a:rPr>
            <a:t> to see which suits you best.  The longer the period the more interest you will pay over the term of the loan, but the monthly repayments will be lower.  Balance your immediate needs with paying as little interest as you can.</a:t>
          </a:r>
        </a:p>
        <a:p>
          <a:pPr algn="l">
            <a:lnSpc>
              <a:spcPts val="1800"/>
            </a:lnSpc>
          </a:pPr>
          <a:endParaRPr lang="en-US" sz="1400">
            <a:solidFill>
              <a:srgbClr val="000000"/>
            </a:solidFill>
            <a:latin typeface="Arial"/>
            <a:cs typeface="Arial"/>
          </a:endParaRPr>
        </a:p>
        <a:p>
          <a:pPr algn="l">
            <a:lnSpc>
              <a:spcPts val="1800"/>
            </a:lnSpc>
          </a:pPr>
          <a:r>
            <a:rPr lang="en-US" sz="1400">
              <a:solidFill>
                <a:srgbClr val="000000"/>
              </a:solidFill>
              <a:latin typeface="Arial"/>
              <a:cs typeface="Arial"/>
            </a:rPr>
            <a:t>Loan Amount</a:t>
          </a:r>
        </a:p>
        <a:p>
          <a:pPr algn="l">
            <a:lnSpc>
              <a:spcPts val="1800"/>
            </a:lnSpc>
          </a:pPr>
          <a:r>
            <a:rPr lang="en-US" sz="1000">
              <a:solidFill>
                <a:srgbClr val="000000"/>
              </a:solidFill>
              <a:latin typeface="Arial"/>
              <a:cs typeface="Arial"/>
            </a:rPr>
            <a:t>Enter the amount of the loan you wish to apply for.    </a:t>
          </a:r>
        </a:p>
        <a:p>
          <a:pPr algn="l">
            <a:lnSpc>
              <a:spcPts val="1800"/>
            </a:lnSpc>
          </a:pPr>
          <a:endParaRPr lang="en-US" sz="1400">
            <a:solidFill>
              <a:srgbClr val="000000"/>
            </a:solidFill>
            <a:latin typeface="Arial"/>
            <a:cs typeface="Arial"/>
          </a:endParaRPr>
        </a:p>
        <a:p>
          <a:pPr algn="l">
            <a:lnSpc>
              <a:spcPts val="1800"/>
            </a:lnSpc>
          </a:pPr>
          <a:r>
            <a:rPr lang="en-US" sz="1400">
              <a:solidFill>
                <a:srgbClr val="000000"/>
              </a:solidFill>
              <a:latin typeface="Arial"/>
              <a:cs typeface="Arial"/>
            </a:rPr>
            <a:t>Period (in months)</a:t>
          </a:r>
        </a:p>
        <a:p>
          <a:pPr algn="l">
            <a:lnSpc>
              <a:spcPts val="1800"/>
            </a:lnSpc>
          </a:pPr>
          <a:r>
            <a:rPr lang="en-US" sz="1000">
              <a:solidFill>
                <a:srgbClr val="000000"/>
              </a:solidFill>
              <a:latin typeface="Arial"/>
              <a:cs typeface="Arial"/>
            </a:rPr>
            <a:t>Most loans are taken in 12 month cycles, such as 12, 24, 36, 48 etc which correspond to 1, 2, 3 and 4 years.  The period depends on how fast you want and are able to repay the loan, or on the loan size/type.  </a:t>
          </a:r>
        </a:p>
        <a:p>
          <a:pPr algn="l">
            <a:lnSpc>
              <a:spcPts val="1800"/>
            </a:lnSpc>
          </a:pPr>
          <a:endParaRPr lang="en-US" sz="1000">
            <a:solidFill>
              <a:srgbClr val="000000"/>
            </a:solidFill>
            <a:latin typeface="Arial"/>
            <a:cs typeface="Arial"/>
          </a:endParaRPr>
        </a:p>
        <a:p>
          <a:pPr algn="l">
            <a:lnSpc>
              <a:spcPts val="1800"/>
            </a:lnSpc>
          </a:pPr>
          <a:r>
            <a:rPr lang="en-US" sz="1400">
              <a:solidFill>
                <a:srgbClr val="000000"/>
              </a:solidFill>
              <a:latin typeface="Arial"/>
              <a:cs typeface="Arial"/>
            </a:rPr>
            <a:t>Total interest rate</a:t>
          </a:r>
        </a:p>
        <a:p>
          <a:pPr algn="l">
            <a:lnSpc>
              <a:spcPts val="1800"/>
            </a:lnSpc>
          </a:pPr>
          <a:r>
            <a:rPr lang="en-US" sz="1000">
              <a:solidFill>
                <a:srgbClr val="000000"/>
              </a:solidFill>
              <a:latin typeface="Arial"/>
              <a:cs typeface="Arial"/>
            </a:rPr>
            <a:t>Enter the total interest rate.</a:t>
          </a:r>
        </a:p>
        <a:p>
          <a:pPr algn="l">
            <a:lnSpc>
              <a:spcPts val="1800"/>
            </a:lnSpc>
          </a:pPr>
          <a:endParaRPr lang="en-US" sz="1000">
            <a:solidFill>
              <a:srgbClr val="000000"/>
            </a:solidFill>
            <a:latin typeface="Arial"/>
            <a:cs typeface="Arial"/>
          </a:endParaRPr>
        </a:p>
        <a:p>
          <a:pPr algn="l">
            <a:lnSpc>
              <a:spcPts val="1800"/>
            </a:lnSpc>
          </a:pPr>
          <a:r>
            <a:rPr lang="en-US" sz="1400">
              <a:solidFill>
                <a:srgbClr val="000000"/>
              </a:solidFill>
              <a:latin typeface="Arial"/>
              <a:cs typeface="Arial"/>
            </a:rPr>
            <a:t>Type of Instalment/frequency</a:t>
          </a:r>
          <a:r>
            <a:rPr lang="en-US" sz="1400" baseline="0">
              <a:solidFill>
                <a:srgbClr val="000000"/>
              </a:solidFill>
              <a:latin typeface="Arial"/>
              <a:cs typeface="Arial"/>
            </a:rPr>
            <a:t> </a:t>
          </a:r>
          <a:r>
            <a:rPr lang="en-US" sz="1400">
              <a:solidFill>
                <a:srgbClr val="000000"/>
              </a:solidFill>
              <a:latin typeface="Arial"/>
              <a:cs typeface="Arial"/>
            </a:rPr>
            <a:t>(Select)</a:t>
          </a:r>
        </a:p>
        <a:p>
          <a:pPr algn="l">
            <a:lnSpc>
              <a:spcPts val="1800"/>
            </a:lnSpc>
          </a:pPr>
          <a:r>
            <a:rPr lang="en-US" sz="1000">
              <a:solidFill>
                <a:srgbClr val="000000"/>
              </a:solidFill>
              <a:latin typeface="Arial"/>
              <a:cs typeface="Arial"/>
            </a:rPr>
            <a:t>Select how often you want to pay the loan repayments.  The most common would be monthly as it allows you to pay smaller amounts more regularly, which is easier to plan for in your cash flow.</a:t>
          </a:r>
        </a:p>
        <a:p>
          <a:pPr algn="l">
            <a:lnSpc>
              <a:spcPts val="1800"/>
            </a:lnSpc>
          </a:pPr>
          <a:endParaRPr lang="en-US" sz="1000">
            <a:solidFill>
              <a:srgbClr val="000000"/>
            </a:solidFill>
            <a:latin typeface="Arial"/>
            <a:cs typeface="Arial"/>
          </a:endParaRPr>
        </a:p>
        <a:p>
          <a:pPr algn="l">
            <a:lnSpc>
              <a:spcPts val="1800"/>
            </a:lnSpc>
          </a:pPr>
          <a:r>
            <a:rPr lang="en-US" sz="1400">
              <a:solidFill>
                <a:srgbClr val="000000"/>
              </a:solidFill>
              <a:latin typeface="Arial"/>
              <a:cs typeface="Arial"/>
            </a:rPr>
            <a:t>Number of Instalments</a:t>
          </a:r>
        </a:p>
        <a:p>
          <a:pPr algn="l">
            <a:lnSpc>
              <a:spcPts val="1800"/>
            </a:lnSpc>
          </a:pPr>
          <a:r>
            <a:rPr lang="en-US" sz="1000">
              <a:solidFill>
                <a:srgbClr val="000000"/>
              </a:solidFill>
              <a:latin typeface="Arial"/>
              <a:cs typeface="Arial"/>
            </a:rPr>
            <a:t>This is calculated for you, depending on the period of months and type of instalment. For example if you decided on a 3 year or 36 month period, and chose monthly instalments, there would be 36 payments (one for each month). If you chose quarterly instalments instead, there would be 12 Instalments (4 per year for 3 years).</a:t>
          </a:r>
        </a:p>
        <a:p>
          <a:pPr algn="l">
            <a:lnSpc>
              <a:spcPts val="1800"/>
            </a:lnSpc>
          </a:pPr>
          <a:endParaRPr lang="en-US" sz="1000">
            <a:solidFill>
              <a:srgbClr val="000000"/>
            </a:solidFill>
            <a:latin typeface="Arial"/>
            <a:cs typeface="Arial"/>
          </a:endParaRPr>
        </a:p>
        <a:p>
          <a:pPr algn="l">
            <a:lnSpc>
              <a:spcPts val="1800"/>
            </a:lnSpc>
          </a:pPr>
          <a:r>
            <a:rPr lang="en-US" sz="1400">
              <a:solidFill>
                <a:srgbClr val="000000"/>
              </a:solidFill>
              <a:latin typeface="Arial"/>
              <a:cs typeface="Arial"/>
            </a:rPr>
            <a:t>Instalment amount </a:t>
          </a:r>
        </a:p>
        <a:p>
          <a:pPr algn="l">
            <a:lnSpc>
              <a:spcPts val="1800"/>
            </a:lnSpc>
          </a:pPr>
          <a:r>
            <a:rPr lang="en-US" sz="1000">
              <a:solidFill>
                <a:srgbClr val="000000"/>
              </a:solidFill>
              <a:latin typeface="Arial"/>
              <a:cs typeface="Arial"/>
            </a:rPr>
            <a:t>This is calculated for you, based on repaying the original loan and the interest together. It is the regular amount you pay each time you make a repayment instalment.</a:t>
          </a:r>
        </a:p>
        <a:p>
          <a:pPr algn="l">
            <a:lnSpc>
              <a:spcPts val="1800"/>
            </a:lnSpc>
          </a:pPr>
          <a:endParaRPr lang="en-US" sz="1000">
            <a:solidFill>
              <a:srgbClr val="000000"/>
            </a:solidFill>
            <a:latin typeface="Arial"/>
            <a:cs typeface="Arial"/>
          </a:endParaRPr>
        </a:p>
        <a:p>
          <a:pPr algn="l">
            <a:lnSpc>
              <a:spcPts val="1800"/>
            </a:lnSpc>
          </a:pPr>
          <a:r>
            <a:rPr lang="en-US" sz="1400">
              <a:solidFill>
                <a:srgbClr val="000000"/>
              </a:solidFill>
              <a:latin typeface="Arial"/>
              <a:cs typeface="Arial"/>
            </a:rPr>
            <a:t>Total interest  to be paid</a:t>
          </a:r>
        </a:p>
        <a:p>
          <a:pPr algn="l">
            <a:lnSpc>
              <a:spcPts val="1800"/>
            </a:lnSpc>
          </a:pPr>
          <a:r>
            <a:rPr lang="en-US" sz="1000">
              <a:solidFill>
                <a:srgbClr val="000000"/>
              </a:solidFill>
              <a:latin typeface="Arial"/>
              <a:cs typeface="Arial"/>
            </a:rPr>
            <a:t>This is calculated for you, depending on the loan amount, the period, interest rate and the instalment.  As a rule of thumb, if the interest rate is the same, then the more you borrow and the longer the period to repay, the more interest you will pay.  Experiment with different rates to see how this final calculation changes.</a:t>
          </a:r>
          <a:r>
            <a:rPr lang="en-US" sz="1100" b="1" i="0" u="none" strike="noStrike">
              <a:solidFill>
                <a:schemeClr val="lt1"/>
              </a:solidFill>
              <a:latin typeface="+mn-lt"/>
              <a:ea typeface="+mn-ea"/>
              <a:cs typeface="+mn-cs"/>
            </a:rPr>
            <a:t>T</a:t>
          </a:r>
        </a:p>
        <a:p>
          <a:pPr algn="l">
            <a:lnSpc>
              <a:spcPts val="1800"/>
            </a:lnSpc>
          </a:pPr>
          <a:endParaRPr lang="en-US" sz="1100" b="1" i="0" u="none" strike="noStrike">
            <a:solidFill>
              <a:schemeClr val="lt1"/>
            </a:solidFill>
            <a:latin typeface="+mn-lt"/>
            <a:ea typeface="+mn-ea"/>
            <a:cs typeface="+mn-cs"/>
          </a:endParaRPr>
        </a:p>
        <a:p>
          <a:pPr algn="l">
            <a:lnSpc>
              <a:spcPts val="1800"/>
            </a:lnSpc>
          </a:pPr>
          <a:r>
            <a:rPr lang="en-US" sz="1400" b="1" i="0" u="none" strike="noStrike">
              <a:solidFill>
                <a:sysClr val="windowText" lastClr="000000"/>
              </a:solidFill>
              <a:latin typeface="+mn-lt"/>
              <a:ea typeface="+mn-ea"/>
              <a:cs typeface="+mn-cs"/>
            </a:rPr>
            <a:t>Total</a:t>
          </a:r>
          <a:r>
            <a:rPr lang="en-US" sz="1400" b="1" i="0" u="none" strike="noStrike" baseline="0">
              <a:solidFill>
                <a:sysClr val="windowText" lastClr="000000"/>
              </a:solidFill>
              <a:latin typeface="+mn-lt"/>
              <a:ea typeface="+mn-ea"/>
              <a:cs typeface="+mn-cs"/>
            </a:rPr>
            <a:t> amount to be paid </a:t>
          </a:r>
        </a:p>
        <a:p>
          <a:pPr algn="l">
            <a:lnSpc>
              <a:spcPts val="1800"/>
            </a:lnSpc>
          </a:pPr>
          <a:r>
            <a:rPr lang="en-US" sz="1200" b="0" i="0" u="none" strike="noStrike" baseline="0">
              <a:solidFill>
                <a:sysClr val="windowText" lastClr="000000"/>
              </a:solidFill>
              <a:latin typeface="+mn-lt"/>
              <a:ea typeface="+mn-ea"/>
              <a:cs typeface="+mn-cs"/>
            </a:rPr>
            <a:t>This is calculated for you, adding loan amount and total interest to be paid.</a:t>
          </a:r>
          <a:endParaRPr lang="en-US" sz="1200" b="1" i="0" u="none" strike="noStrike" baseline="0">
            <a:solidFill>
              <a:sysClr val="windowText" lastClr="000000"/>
            </a:solidFill>
            <a:latin typeface="+mn-lt"/>
            <a:ea typeface="+mn-ea"/>
            <a:cs typeface="+mn-cs"/>
          </a:endParaRPr>
        </a:p>
        <a:p>
          <a:pPr algn="l">
            <a:lnSpc>
              <a:spcPts val="1800"/>
            </a:lnSpc>
          </a:pPr>
          <a:endParaRPr lang="en-US" sz="1400" b="1" i="0" u="none" strike="noStrike">
            <a:solidFill>
              <a:sysClr val="windowText" lastClr="000000"/>
            </a:solidFill>
            <a:latin typeface="+mn-lt"/>
            <a:ea typeface="+mn-ea"/>
            <a:cs typeface="+mn-cs"/>
          </a:endParaRPr>
        </a:p>
        <a:p>
          <a:pPr algn="l">
            <a:lnSpc>
              <a:spcPts val="1800"/>
            </a:lnSpc>
          </a:pPr>
          <a:endParaRPr lang="en-US" sz="1100" b="1" i="0" u="none" strike="noStrike">
            <a:solidFill>
              <a:schemeClr val="lt1"/>
            </a:solidFill>
            <a:latin typeface="+mn-lt"/>
            <a:ea typeface="+mn-ea"/>
            <a:cs typeface="+mn-cs"/>
          </a:endParaRPr>
        </a:p>
        <a:p>
          <a:pPr algn="l">
            <a:lnSpc>
              <a:spcPts val="1800"/>
            </a:lnSpc>
          </a:pPr>
          <a:r>
            <a:rPr lang="en-US" sz="1100" b="1" i="0" u="none" strike="noStrike">
              <a:solidFill>
                <a:schemeClr val="lt1"/>
              </a:solidFill>
              <a:latin typeface="+mn-lt"/>
              <a:ea typeface="+mn-ea"/>
              <a:cs typeface="+mn-cs"/>
            </a:rPr>
            <a:t>otal amount to be paid</a:t>
          </a:r>
          <a:r>
            <a:rPr lang="en-US" sz="1000"/>
            <a:t> </a:t>
          </a:r>
        </a:p>
        <a:p>
          <a:pPr algn="l">
            <a:lnSpc>
              <a:spcPts val="1800"/>
            </a:lnSpc>
          </a:pPr>
          <a:endParaRPr lang="en-US" sz="1000">
            <a:solidFill>
              <a:srgbClr val="000000"/>
            </a:solidFill>
            <a:latin typeface="Arial"/>
            <a:cs typeface="Arial"/>
          </a:endParaRPr>
        </a:p>
        <a:p>
          <a:pPr algn="l">
            <a:lnSpc>
              <a:spcPts val="1800"/>
            </a:lnSpc>
          </a:pPr>
          <a:endParaRPr lang="en-US" sz="100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F76"/>
  <sheetViews>
    <sheetView tabSelected="1" topLeftCell="C14" workbookViewId="0">
      <selection activeCell="C25" sqref="C25"/>
    </sheetView>
  </sheetViews>
  <sheetFormatPr defaultColWidth="8.875" defaultRowHeight="15"/>
  <cols>
    <col min="1" max="1" width="8.875" style="2" customWidth="1"/>
    <col min="2" max="2" width="2.125" style="2" customWidth="1"/>
    <col min="3" max="3" width="32.625" style="2" customWidth="1"/>
    <col min="4" max="4" width="19.875" style="2" customWidth="1"/>
    <col min="5" max="5" width="3.5" style="2" customWidth="1"/>
    <col min="6" max="246" width="8.875" style="2"/>
    <col min="247" max="247" width="2.375" style="2" customWidth="1"/>
    <col min="248" max="248" width="20.625" style="2" customWidth="1"/>
    <col min="249" max="249" width="14.625" style="2" customWidth="1"/>
    <col min="250" max="250" width="8.875" style="2"/>
    <col min="251" max="251" width="13" style="2" customWidth="1"/>
    <col min="252" max="254" width="8.875" style="2"/>
    <col min="255" max="255" width="1.625" style="2" customWidth="1"/>
    <col min="256" max="502" width="8.875" style="2"/>
    <col min="503" max="503" width="2.375" style="2" customWidth="1"/>
    <col min="504" max="504" width="20.625" style="2" customWidth="1"/>
    <col min="505" max="505" width="14.625" style="2" customWidth="1"/>
    <col min="506" max="506" width="8.875" style="2"/>
    <col min="507" max="507" width="13" style="2" customWidth="1"/>
    <col min="508" max="510" width="8.875" style="2"/>
    <col min="511" max="511" width="1.625" style="2" customWidth="1"/>
    <col min="512" max="758" width="8.875" style="2"/>
    <col min="759" max="759" width="2.375" style="2" customWidth="1"/>
    <col min="760" max="760" width="20.625" style="2" customWidth="1"/>
    <col min="761" max="761" width="14.625" style="2" customWidth="1"/>
    <col min="762" max="762" width="8.875" style="2"/>
    <col min="763" max="763" width="13" style="2" customWidth="1"/>
    <col min="764" max="766" width="8.875" style="2"/>
    <col min="767" max="767" width="1.625" style="2" customWidth="1"/>
    <col min="768" max="1014" width="8.875" style="2"/>
    <col min="1015" max="1015" width="2.375" style="2" customWidth="1"/>
    <col min="1016" max="1016" width="20.625" style="2" customWidth="1"/>
    <col min="1017" max="1017" width="14.625" style="2" customWidth="1"/>
    <col min="1018" max="1018" width="8.875" style="2"/>
    <col min="1019" max="1019" width="13" style="2" customWidth="1"/>
    <col min="1020" max="1022" width="8.875" style="2"/>
    <col min="1023" max="1023" width="1.625" style="2" customWidth="1"/>
    <col min="1024" max="1270" width="8.875" style="2"/>
    <col min="1271" max="1271" width="2.375" style="2" customWidth="1"/>
    <col min="1272" max="1272" width="20.625" style="2" customWidth="1"/>
    <col min="1273" max="1273" width="14.625" style="2" customWidth="1"/>
    <col min="1274" max="1274" width="8.875" style="2"/>
    <col min="1275" max="1275" width="13" style="2" customWidth="1"/>
    <col min="1276" max="1278" width="8.875" style="2"/>
    <col min="1279" max="1279" width="1.625" style="2" customWidth="1"/>
    <col min="1280" max="1526" width="8.875" style="2"/>
    <col min="1527" max="1527" width="2.375" style="2" customWidth="1"/>
    <col min="1528" max="1528" width="20.625" style="2" customWidth="1"/>
    <col min="1529" max="1529" width="14.625" style="2" customWidth="1"/>
    <col min="1530" max="1530" width="8.875" style="2"/>
    <col min="1531" max="1531" width="13" style="2" customWidth="1"/>
    <col min="1532" max="1534" width="8.875" style="2"/>
    <col min="1535" max="1535" width="1.625" style="2" customWidth="1"/>
    <col min="1536" max="1782" width="8.875" style="2"/>
    <col min="1783" max="1783" width="2.375" style="2" customWidth="1"/>
    <col min="1784" max="1784" width="20.625" style="2" customWidth="1"/>
    <col min="1785" max="1785" width="14.625" style="2" customWidth="1"/>
    <col min="1786" max="1786" width="8.875" style="2"/>
    <col min="1787" max="1787" width="13" style="2" customWidth="1"/>
    <col min="1788" max="1790" width="8.875" style="2"/>
    <col min="1791" max="1791" width="1.625" style="2" customWidth="1"/>
    <col min="1792" max="2038" width="8.875" style="2"/>
    <col min="2039" max="2039" width="2.375" style="2" customWidth="1"/>
    <col min="2040" max="2040" width="20.625" style="2" customWidth="1"/>
    <col min="2041" max="2041" width="14.625" style="2" customWidth="1"/>
    <col min="2042" max="2042" width="8.875" style="2"/>
    <col min="2043" max="2043" width="13" style="2" customWidth="1"/>
    <col min="2044" max="2046" width="8.875" style="2"/>
    <col min="2047" max="2047" width="1.625" style="2" customWidth="1"/>
    <col min="2048" max="2294" width="8.875" style="2"/>
    <col min="2295" max="2295" width="2.375" style="2" customWidth="1"/>
    <col min="2296" max="2296" width="20.625" style="2" customWidth="1"/>
    <col min="2297" max="2297" width="14.625" style="2" customWidth="1"/>
    <col min="2298" max="2298" width="8.875" style="2"/>
    <col min="2299" max="2299" width="13" style="2" customWidth="1"/>
    <col min="2300" max="2302" width="8.875" style="2"/>
    <col min="2303" max="2303" width="1.625" style="2" customWidth="1"/>
    <col min="2304" max="2550" width="8.875" style="2"/>
    <col min="2551" max="2551" width="2.375" style="2" customWidth="1"/>
    <col min="2552" max="2552" width="20.625" style="2" customWidth="1"/>
    <col min="2553" max="2553" width="14.625" style="2" customWidth="1"/>
    <col min="2554" max="2554" width="8.875" style="2"/>
    <col min="2555" max="2555" width="13" style="2" customWidth="1"/>
    <col min="2556" max="2558" width="8.875" style="2"/>
    <col min="2559" max="2559" width="1.625" style="2" customWidth="1"/>
    <col min="2560" max="2806" width="8.875" style="2"/>
    <col min="2807" max="2807" width="2.375" style="2" customWidth="1"/>
    <col min="2808" max="2808" width="20.625" style="2" customWidth="1"/>
    <col min="2809" max="2809" width="14.625" style="2" customWidth="1"/>
    <col min="2810" max="2810" width="8.875" style="2"/>
    <col min="2811" max="2811" width="13" style="2" customWidth="1"/>
    <col min="2812" max="2814" width="8.875" style="2"/>
    <col min="2815" max="2815" width="1.625" style="2" customWidth="1"/>
    <col min="2816" max="3062" width="8.875" style="2"/>
    <col min="3063" max="3063" width="2.375" style="2" customWidth="1"/>
    <col min="3064" max="3064" width="20.625" style="2" customWidth="1"/>
    <col min="3065" max="3065" width="14.625" style="2" customWidth="1"/>
    <col min="3066" max="3066" width="8.875" style="2"/>
    <col min="3067" max="3067" width="13" style="2" customWidth="1"/>
    <col min="3068" max="3070" width="8.875" style="2"/>
    <col min="3071" max="3071" width="1.625" style="2" customWidth="1"/>
    <col min="3072" max="3318" width="8.875" style="2"/>
    <col min="3319" max="3319" width="2.375" style="2" customWidth="1"/>
    <col min="3320" max="3320" width="20.625" style="2" customWidth="1"/>
    <col min="3321" max="3321" width="14.625" style="2" customWidth="1"/>
    <col min="3322" max="3322" width="8.875" style="2"/>
    <col min="3323" max="3323" width="13" style="2" customWidth="1"/>
    <col min="3324" max="3326" width="8.875" style="2"/>
    <col min="3327" max="3327" width="1.625" style="2" customWidth="1"/>
    <col min="3328" max="3574" width="8.875" style="2"/>
    <col min="3575" max="3575" width="2.375" style="2" customWidth="1"/>
    <col min="3576" max="3576" width="20.625" style="2" customWidth="1"/>
    <col min="3577" max="3577" width="14.625" style="2" customWidth="1"/>
    <col min="3578" max="3578" width="8.875" style="2"/>
    <col min="3579" max="3579" width="13" style="2" customWidth="1"/>
    <col min="3580" max="3582" width="8.875" style="2"/>
    <col min="3583" max="3583" width="1.625" style="2" customWidth="1"/>
    <col min="3584" max="3830" width="8.875" style="2"/>
    <col min="3831" max="3831" width="2.375" style="2" customWidth="1"/>
    <col min="3832" max="3832" width="20.625" style="2" customWidth="1"/>
    <col min="3833" max="3833" width="14.625" style="2" customWidth="1"/>
    <col min="3834" max="3834" width="8.875" style="2"/>
    <col min="3835" max="3835" width="13" style="2" customWidth="1"/>
    <col min="3836" max="3838" width="8.875" style="2"/>
    <col min="3839" max="3839" width="1.625" style="2" customWidth="1"/>
    <col min="3840" max="4086" width="8.875" style="2"/>
    <col min="4087" max="4087" width="2.375" style="2" customWidth="1"/>
    <col min="4088" max="4088" width="20.625" style="2" customWidth="1"/>
    <col min="4089" max="4089" width="14.625" style="2" customWidth="1"/>
    <col min="4090" max="4090" width="8.875" style="2"/>
    <col min="4091" max="4091" width="13" style="2" customWidth="1"/>
    <col min="4092" max="4094" width="8.875" style="2"/>
    <col min="4095" max="4095" width="1.625" style="2" customWidth="1"/>
    <col min="4096" max="4342" width="8.875" style="2"/>
    <col min="4343" max="4343" width="2.375" style="2" customWidth="1"/>
    <col min="4344" max="4344" width="20.625" style="2" customWidth="1"/>
    <col min="4345" max="4345" width="14.625" style="2" customWidth="1"/>
    <col min="4346" max="4346" width="8.875" style="2"/>
    <col min="4347" max="4347" width="13" style="2" customWidth="1"/>
    <col min="4348" max="4350" width="8.875" style="2"/>
    <col min="4351" max="4351" width="1.625" style="2" customWidth="1"/>
    <col min="4352" max="4598" width="8.875" style="2"/>
    <col min="4599" max="4599" width="2.375" style="2" customWidth="1"/>
    <col min="4600" max="4600" width="20.625" style="2" customWidth="1"/>
    <col min="4601" max="4601" width="14.625" style="2" customWidth="1"/>
    <col min="4602" max="4602" width="8.875" style="2"/>
    <col min="4603" max="4603" width="13" style="2" customWidth="1"/>
    <col min="4604" max="4606" width="8.875" style="2"/>
    <col min="4607" max="4607" width="1.625" style="2" customWidth="1"/>
    <col min="4608" max="4854" width="8.875" style="2"/>
    <col min="4855" max="4855" width="2.375" style="2" customWidth="1"/>
    <col min="4856" max="4856" width="20.625" style="2" customWidth="1"/>
    <col min="4857" max="4857" width="14.625" style="2" customWidth="1"/>
    <col min="4858" max="4858" width="8.875" style="2"/>
    <col min="4859" max="4859" width="13" style="2" customWidth="1"/>
    <col min="4860" max="4862" width="8.875" style="2"/>
    <col min="4863" max="4863" width="1.625" style="2" customWidth="1"/>
    <col min="4864" max="5110" width="8.875" style="2"/>
    <col min="5111" max="5111" width="2.375" style="2" customWidth="1"/>
    <col min="5112" max="5112" width="20.625" style="2" customWidth="1"/>
    <col min="5113" max="5113" width="14.625" style="2" customWidth="1"/>
    <col min="5114" max="5114" width="8.875" style="2"/>
    <col min="5115" max="5115" width="13" style="2" customWidth="1"/>
    <col min="5116" max="5118" width="8.875" style="2"/>
    <col min="5119" max="5119" width="1.625" style="2" customWidth="1"/>
    <col min="5120" max="5366" width="8.875" style="2"/>
    <col min="5367" max="5367" width="2.375" style="2" customWidth="1"/>
    <col min="5368" max="5368" width="20.625" style="2" customWidth="1"/>
    <col min="5369" max="5369" width="14.625" style="2" customWidth="1"/>
    <col min="5370" max="5370" width="8.875" style="2"/>
    <col min="5371" max="5371" width="13" style="2" customWidth="1"/>
    <col min="5372" max="5374" width="8.875" style="2"/>
    <col min="5375" max="5375" width="1.625" style="2" customWidth="1"/>
    <col min="5376" max="5622" width="8.875" style="2"/>
    <col min="5623" max="5623" width="2.375" style="2" customWidth="1"/>
    <col min="5624" max="5624" width="20.625" style="2" customWidth="1"/>
    <col min="5625" max="5625" width="14.625" style="2" customWidth="1"/>
    <col min="5626" max="5626" width="8.875" style="2"/>
    <col min="5627" max="5627" width="13" style="2" customWidth="1"/>
    <col min="5628" max="5630" width="8.875" style="2"/>
    <col min="5631" max="5631" width="1.625" style="2" customWidth="1"/>
    <col min="5632" max="5878" width="8.875" style="2"/>
    <col min="5879" max="5879" width="2.375" style="2" customWidth="1"/>
    <col min="5880" max="5880" width="20.625" style="2" customWidth="1"/>
    <col min="5881" max="5881" width="14.625" style="2" customWidth="1"/>
    <col min="5882" max="5882" width="8.875" style="2"/>
    <col min="5883" max="5883" width="13" style="2" customWidth="1"/>
    <col min="5884" max="5886" width="8.875" style="2"/>
    <col min="5887" max="5887" width="1.625" style="2" customWidth="1"/>
    <col min="5888" max="6134" width="8.875" style="2"/>
    <col min="6135" max="6135" width="2.375" style="2" customWidth="1"/>
    <col min="6136" max="6136" width="20.625" style="2" customWidth="1"/>
    <col min="6137" max="6137" width="14.625" style="2" customWidth="1"/>
    <col min="6138" max="6138" width="8.875" style="2"/>
    <col min="6139" max="6139" width="13" style="2" customWidth="1"/>
    <col min="6140" max="6142" width="8.875" style="2"/>
    <col min="6143" max="6143" width="1.625" style="2" customWidth="1"/>
    <col min="6144" max="6390" width="8.875" style="2"/>
    <col min="6391" max="6391" width="2.375" style="2" customWidth="1"/>
    <col min="6392" max="6392" width="20.625" style="2" customWidth="1"/>
    <col min="6393" max="6393" width="14.625" style="2" customWidth="1"/>
    <col min="6394" max="6394" width="8.875" style="2"/>
    <col min="6395" max="6395" width="13" style="2" customWidth="1"/>
    <col min="6396" max="6398" width="8.875" style="2"/>
    <col min="6399" max="6399" width="1.625" style="2" customWidth="1"/>
    <col min="6400" max="6646" width="8.875" style="2"/>
    <col min="6647" max="6647" width="2.375" style="2" customWidth="1"/>
    <col min="6648" max="6648" width="20.625" style="2" customWidth="1"/>
    <col min="6649" max="6649" width="14.625" style="2" customWidth="1"/>
    <col min="6650" max="6650" width="8.875" style="2"/>
    <col min="6651" max="6651" width="13" style="2" customWidth="1"/>
    <col min="6652" max="6654" width="8.875" style="2"/>
    <col min="6655" max="6655" width="1.625" style="2" customWidth="1"/>
    <col min="6656" max="6902" width="8.875" style="2"/>
    <col min="6903" max="6903" width="2.375" style="2" customWidth="1"/>
    <col min="6904" max="6904" width="20.625" style="2" customWidth="1"/>
    <col min="6905" max="6905" width="14.625" style="2" customWidth="1"/>
    <col min="6906" max="6906" width="8.875" style="2"/>
    <col min="6907" max="6907" width="13" style="2" customWidth="1"/>
    <col min="6908" max="6910" width="8.875" style="2"/>
    <col min="6911" max="6911" width="1.625" style="2" customWidth="1"/>
    <col min="6912" max="7158" width="8.875" style="2"/>
    <col min="7159" max="7159" width="2.375" style="2" customWidth="1"/>
    <col min="7160" max="7160" width="20.625" style="2" customWidth="1"/>
    <col min="7161" max="7161" width="14.625" style="2" customWidth="1"/>
    <col min="7162" max="7162" width="8.875" style="2"/>
    <col min="7163" max="7163" width="13" style="2" customWidth="1"/>
    <col min="7164" max="7166" width="8.875" style="2"/>
    <col min="7167" max="7167" width="1.625" style="2" customWidth="1"/>
    <col min="7168" max="7414" width="8.875" style="2"/>
    <col min="7415" max="7415" width="2.375" style="2" customWidth="1"/>
    <col min="7416" max="7416" width="20.625" style="2" customWidth="1"/>
    <col min="7417" max="7417" width="14.625" style="2" customWidth="1"/>
    <col min="7418" max="7418" width="8.875" style="2"/>
    <col min="7419" max="7419" width="13" style="2" customWidth="1"/>
    <col min="7420" max="7422" width="8.875" style="2"/>
    <col min="7423" max="7423" width="1.625" style="2" customWidth="1"/>
    <col min="7424" max="7670" width="8.875" style="2"/>
    <col min="7671" max="7671" width="2.375" style="2" customWidth="1"/>
    <col min="7672" max="7672" width="20.625" style="2" customWidth="1"/>
    <col min="7673" max="7673" width="14.625" style="2" customWidth="1"/>
    <col min="7674" max="7674" width="8.875" style="2"/>
    <col min="7675" max="7675" width="13" style="2" customWidth="1"/>
    <col min="7676" max="7678" width="8.875" style="2"/>
    <col min="7679" max="7679" width="1.625" style="2" customWidth="1"/>
    <col min="7680" max="7926" width="8.875" style="2"/>
    <col min="7927" max="7927" width="2.375" style="2" customWidth="1"/>
    <col min="7928" max="7928" width="20.625" style="2" customWidth="1"/>
    <col min="7929" max="7929" width="14.625" style="2" customWidth="1"/>
    <col min="7930" max="7930" width="8.875" style="2"/>
    <col min="7931" max="7931" width="13" style="2" customWidth="1"/>
    <col min="7932" max="7934" width="8.875" style="2"/>
    <col min="7935" max="7935" width="1.625" style="2" customWidth="1"/>
    <col min="7936" max="8182" width="8.875" style="2"/>
    <col min="8183" max="8183" width="2.375" style="2" customWidth="1"/>
    <col min="8184" max="8184" width="20.625" style="2" customWidth="1"/>
    <col min="8185" max="8185" width="14.625" style="2" customWidth="1"/>
    <col min="8186" max="8186" width="8.875" style="2"/>
    <col min="8187" max="8187" width="13" style="2" customWidth="1"/>
    <col min="8188" max="8190" width="8.875" style="2"/>
    <col min="8191" max="8191" width="1.625" style="2" customWidth="1"/>
    <col min="8192" max="8438" width="8.875" style="2"/>
    <col min="8439" max="8439" width="2.375" style="2" customWidth="1"/>
    <col min="8440" max="8440" width="20.625" style="2" customWidth="1"/>
    <col min="8441" max="8441" width="14.625" style="2" customWidth="1"/>
    <col min="8442" max="8442" width="8.875" style="2"/>
    <col min="8443" max="8443" width="13" style="2" customWidth="1"/>
    <col min="8444" max="8446" width="8.875" style="2"/>
    <col min="8447" max="8447" width="1.625" style="2" customWidth="1"/>
    <col min="8448" max="8694" width="8.875" style="2"/>
    <col min="8695" max="8695" width="2.375" style="2" customWidth="1"/>
    <col min="8696" max="8696" width="20.625" style="2" customWidth="1"/>
    <col min="8697" max="8697" width="14.625" style="2" customWidth="1"/>
    <col min="8698" max="8698" width="8.875" style="2"/>
    <col min="8699" max="8699" width="13" style="2" customWidth="1"/>
    <col min="8700" max="8702" width="8.875" style="2"/>
    <col min="8703" max="8703" width="1.625" style="2" customWidth="1"/>
    <col min="8704" max="8950" width="8.875" style="2"/>
    <col min="8951" max="8951" width="2.375" style="2" customWidth="1"/>
    <col min="8952" max="8952" width="20.625" style="2" customWidth="1"/>
    <col min="8953" max="8953" width="14.625" style="2" customWidth="1"/>
    <col min="8954" max="8954" width="8.875" style="2"/>
    <col min="8955" max="8955" width="13" style="2" customWidth="1"/>
    <col min="8956" max="8958" width="8.875" style="2"/>
    <col min="8959" max="8959" width="1.625" style="2" customWidth="1"/>
    <col min="8960" max="9206" width="8.875" style="2"/>
    <col min="9207" max="9207" width="2.375" style="2" customWidth="1"/>
    <col min="9208" max="9208" width="20.625" style="2" customWidth="1"/>
    <col min="9209" max="9209" width="14.625" style="2" customWidth="1"/>
    <col min="9210" max="9210" width="8.875" style="2"/>
    <col min="9211" max="9211" width="13" style="2" customWidth="1"/>
    <col min="9212" max="9214" width="8.875" style="2"/>
    <col min="9215" max="9215" width="1.625" style="2" customWidth="1"/>
    <col min="9216" max="9462" width="8.875" style="2"/>
    <col min="9463" max="9463" width="2.375" style="2" customWidth="1"/>
    <col min="9464" max="9464" width="20.625" style="2" customWidth="1"/>
    <col min="9465" max="9465" width="14.625" style="2" customWidth="1"/>
    <col min="9466" max="9466" width="8.875" style="2"/>
    <col min="9467" max="9467" width="13" style="2" customWidth="1"/>
    <col min="9468" max="9470" width="8.875" style="2"/>
    <col min="9471" max="9471" width="1.625" style="2" customWidth="1"/>
    <col min="9472" max="9718" width="8.875" style="2"/>
    <col min="9719" max="9719" width="2.375" style="2" customWidth="1"/>
    <col min="9720" max="9720" width="20.625" style="2" customWidth="1"/>
    <col min="9721" max="9721" width="14.625" style="2" customWidth="1"/>
    <col min="9722" max="9722" width="8.875" style="2"/>
    <col min="9723" max="9723" width="13" style="2" customWidth="1"/>
    <col min="9724" max="9726" width="8.875" style="2"/>
    <col min="9727" max="9727" width="1.625" style="2" customWidth="1"/>
    <col min="9728" max="9974" width="8.875" style="2"/>
    <col min="9975" max="9975" width="2.375" style="2" customWidth="1"/>
    <col min="9976" max="9976" width="20.625" style="2" customWidth="1"/>
    <col min="9977" max="9977" width="14.625" style="2" customWidth="1"/>
    <col min="9978" max="9978" width="8.875" style="2"/>
    <col min="9979" max="9979" width="13" style="2" customWidth="1"/>
    <col min="9980" max="9982" width="8.875" style="2"/>
    <col min="9983" max="9983" width="1.625" style="2" customWidth="1"/>
    <col min="9984" max="10230" width="8.875" style="2"/>
    <col min="10231" max="10231" width="2.375" style="2" customWidth="1"/>
    <col min="10232" max="10232" width="20.625" style="2" customWidth="1"/>
    <col min="10233" max="10233" width="14.625" style="2" customWidth="1"/>
    <col min="10234" max="10234" width="8.875" style="2"/>
    <col min="10235" max="10235" width="13" style="2" customWidth="1"/>
    <col min="10236" max="10238" width="8.875" style="2"/>
    <col min="10239" max="10239" width="1.625" style="2" customWidth="1"/>
    <col min="10240" max="10486" width="8.875" style="2"/>
    <col min="10487" max="10487" width="2.375" style="2" customWidth="1"/>
    <col min="10488" max="10488" width="20.625" style="2" customWidth="1"/>
    <col min="10489" max="10489" width="14.625" style="2" customWidth="1"/>
    <col min="10490" max="10490" width="8.875" style="2"/>
    <col min="10491" max="10491" width="13" style="2" customWidth="1"/>
    <col min="10492" max="10494" width="8.875" style="2"/>
    <col min="10495" max="10495" width="1.625" style="2" customWidth="1"/>
    <col min="10496" max="10742" width="8.875" style="2"/>
    <col min="10743" max="10743" width="2.375" style="2" customWidth="1"/>
    <col min="10744" max="10744" width="20.625" style="2" customWidth="1"/>
    <col min="10745" max="10745" width="14.625" style="2" customWidth="1"/>
    <col min="10746" max="10746" width="8.875" style="2"/>
    <col min="10747" max="10747" width="13" style="2" customWidth="1"/>
    <col min="10748" max="10750" width="8.875" style="2"/>
    <col min="10751" max="10751" width="1.625" style="2" customWidth="1"/>
    <col min="10752" max="10998" width="8.875" style="2"/>
    <col min="10999" max="10999" width="2.375" style="2" customWidth="1"/>
    <col min="11000" max="11000" width="20.625" style="2" customWidth="1"/>
    <col min="11001" max="11001" width="14.625" style="2" customWidth="1"/>
    <col min="11002" max="11002" width="8.875" style="2"/>
    <col min="11003" max="11003" width="13" style="2" customWidth="1"/>
    <col min="11004" max="11006" width="8.875" style="2"/>
    <col min="11007" max="11007" width="1.625" style="2" customWidth="1"/>
    <col min="11008" max="11254" width="8.875" style="2"/>
    <col min="11255" max="11255" width="2.375" style="2" customWidth="1"/>
    <col min="11256" max="11256" width="20.625" style="2" customWidth="1"/>
    <col min="11257" max="11257" width="14.625" style="2" customWidth="1"/>
    <col min="11258" max="11258" width="8.875" style="2"/>
    <col min="11259" max="11259" width="13" style="2" customWidth="1"/>
    <col min="11260" max="11262" width="8.875" style="2"/>
    <col min="11263" max="11263" width="1.625" style="2" customWidth="1"/>
    <col min="11264" max="11510" width="8.875" style="2"/>
    <col min="11511" max="11511" width="2.375" style="2" customWidth="1"/>
    <col min="11512" max="11512" width="20.625" style="2" customWidth="1"/>
    <col min="11513" max="11513" width="14.625" style="2" customWidth="1"/>
    <col min="11514" max="11514" width="8.875" style="2"/>
    <col min="11515" max="11515" width="13" style="2" customWidth="1"/>
    <col min="11516" max="11518" width="8.875" style="2"/>
    <col min="11519" max="11519" width="1.625" style="2" customWidth="1"/>
    <col min="11520" max="11766" width="8.875" style="2"/>
    <col min="11767" max="11767" width="2.375" style="2" customWidth="1"/>
    <col min="11768" max="11768" width="20.625" style="2" customWidth="1"/>
    <col min="11769" max="11769" width="14.625" style="2" customWidth="1"/>
    <col min="11770" max="11770" width="8.875" style="2"/>
    <col min="11771" max="11771" width="13" style="2" customWidth="1"/>
    <col min="11772" max="11774" width="8.875" style="2"/>
    <col min="11775" max="11775" width="1.625" style="2" customWidth="1"/>
    <col min="11776" max="12022" width="8.875" style="2"/>
    <col min="12023" max="12023" width="2.375" style="2" customWidth="1"/>
    <col min="12024" max="12024" width="20.625" style="2" customWidth="1"/>
    <col min="12025" max="12025" width="14.625" style="2" customWidth="1"/>
    <col min="12026" max="12026" width="8.875" style="2"/>
    <col min="12027" max="12027" width="13" style="2" customWidth="1"/>
    <col min="12028" max="12030" width="8.875" style="2"/>
    <col min="12031" max="12031" width="1.625" style="2" customWidth="1"/>
    <col min="12032" max="12278" width="8.875" style="2"/>
    <col min="12279" max="12279" width="2.375" style="2" customWidth="1"/>
    <col min="12280" max="12280" width="20.625" style="2" customWidth="1"/>
    <col min="12281" max="12281" width="14.625" style="2" customWidth="1"/>
    <col min="12282" max="12282" width="8.875" style="2"/>
    <col min="12283" max="12283" width="13" style="2" customWidth="1"/>
    <col min="12284" max="12286" width="8.875" style="2"/>
    <col min="12287" max="12287" width="1.625" style="2" customWidth="1"/>
    <col min="12288" max="12534" width="8.875" style="2"/>
    <col min="12535" max="12535" width="2.375" style="2" customWidth="1"/>
    <col min="12536" max="12536" width="20.625" style="2" customWidth="1"/>
    <col min="12537" max="12537" width="14.625" style="2" customWidth="1"/>
    <col min="12538" max="12538" width="8.875" style="2"/>
    <col min="12539" max="12539" width="13" style="2" customWidth="1"/>
    <col min="12540" max="12542" width="8.875" style="2"/>
    <col min="12543" max="12543" width="1.625" style="2" customWidth="1"/>
    <col min="12544" max="12790" width="8.875" style="2"/>
    <col min="12791" max="12791" width="2.375" style="2" customWidth="1"/>
    <col min="12792" max="12792" width="20.625" style="2" customWidth="1"/>
    <col min="12793" max="12793" width="14.625" style="2" customWidth="1"/>
    <col min="12794" max="12794" width="8.875" style="2"/>
    <col min="12795" max="12795" width="13" style="2" customWidth="1"/>
    <col min="12796" max="12798" width="8.875" style="2"/>
    <col min="12799" max="12799" width="1.625" style="2" customWidth="1"/>
    <col min="12800" max="13046" width="8.875" style="2"/>
    <col min="13047" max="13047" width="2.375" style="2" customWidth="1"/>
    <col min="13048" max="13048" width="20.625" style="2" customWidth="1"/>
    <col min="13049" max="13049" width="14.625" style="2" customWidth="1"/>
    <col min="13050" max="13050" width="8.875" style="2"/>
    <col min="13051" max="13051" width="13" style="2" customWidth="1"/>
    <col min="13052" max="13054" width="8.875" style="2"/>
    <col min="13055" max="13055" width="1.625" style="2" customWidth="1"/>
    <col min="13056" max="13302" width="8.875" style="2"/>
    <col min="13303" max="13303" width="2.375" style="2" customWidth="1"/>
    <col min="13304" max="13304" width="20.625" style="2" customWidth="1"/>
    <col min="13305" max="13305" width="14.625" style="2" customWidth="1"/>
    <col min="13306" max="13306" width="8.875" style="2"/>
    <col min="13307" max="13307" width="13" style="2" customWidth="1"/>
    <col min="13308" max="13310" width="8.875" style="2"/>
    <col min="13311" max="13311" width="1.625" style="2" customWidth="1"/>
    <col min="13312" max="13558" width="8.875" style="2"/>
    <col min="13559" max="13559" width="2.375" style="2" customWidth="1"/>
    <col min="13560" max="13560" width="20.625" style="2" customWidth="1"/>
    <col min="13561" max="13561" width="14.625" style="2" customWidth="1"/>
    <col min="13562" max="13562" width="8.875" style="2"/>
    <col min="13563" max="13563" width="13" style="2" customWidth="1"/>
    <col min="13564" max="13566" width="8.875" style="2"/>
    <col min="13567" max="13567" width="1.625" style="2" customWidth="1"/>
    <col min="13568" max="13814" width="8.875" style="2"/>
    <col min="13815" max="13815" width="2.375" style="2" customWidth="1"/>
    <col min="13816" max="13816" width="20.625" style="2" customWidth="1"/>
    <col min="13817" max="13817" width="14.625" style="2" customWidth="1"/>
    <col min="13818" max="13818" width="8.875" style="2"/>
    <col min="13819" max="13819" width="13" style="2" customWidth="1"/>
    <col min="13820" max="13822" width="8.875" style="2"/>
    <col min="13823" max="13823" width="1.625" style="2" customWidth="1"/>
    <col min="13824" max="14070" width="8.875" style="2"/>
    <col min="14071" max="14071" width="2.375" style="2" customWidth="1"/>
    <col min="14072" max="14072" width="20.625" style="2" customWidth="1"/>
    <col min="14073" max="14073" width="14.625" style="2" customWidth="1"/>
    <col min="14074" max="14074" width="8.875" style="2"/>
    <col min="14075" max="14075" width="13" style="2" customWidth="1"/>
    <col min="14076" max="14078" width="8.875" style="2"/>
    <col min="14079" max="14079" width="1.625" style="2" customWidth="1"/>
    <col min="14080" max="14326" width="8.875" style="2"/>
    <col min="14327" max="14327" width="2.375" style="2" customWidth="1"/>
    <col min="14328" max="14328" width="20.625" style="2" customWidth="1"/>
    <col min="14329" max="14329" width="14.625" style="2" customWidth="1"/>
    <col min="14330" max="14330" width="8.875" style="2"/>
    <col min="14331" max="14331" width="13" style="2" customWidth="1"/>
    <col min="14332" max="14334" width="8.875" style="2"/>
    <col min="14335" max="14335" width="1.625" style="2" customWidth="1"/>
    <col min="14336" max="14582" width="8.875" style="2"/>
    <col min="14583" max="14583" width="2.375" style="2" customWidth="1"/>
    <col min="14584" max="14584" width="20.625" style="2" customWidth="1"/>
    <col min="14585" max="14585" width="14.625" style="2" customWidth="1"/>
    <col min="14586" max="14586" width="8.875" style="2"/>
    <col min="14587" max="14587" width="13" style="2" customWidth="1"/>
    <col min="14588" max="14590" width="8.875" style="2"/>
    <col min="14591" max="14591" width="1.625" style="2" customWidth="1"/>
    <col min="14592" max="14838" width="8.875" style="2"/>
    <col min="14839" max="14839" width="2.375" style="2" customWidth="1"/>
    <col min="14840" max="14840" width="20.625" style="2" customWidth="1"/>
    <col min="14841" max="14841" width="14.625" style="2" customWidth="1"/>
    <col min="14842" max="14842" width="8.875" style="2"/>
    <col min="14843" max="14843" width="13" style="2" customWidth="1"/>
    <col min="14844" max="14846" width="8.875" style="2"/>
    <col min="14847" max="14847" width="1.625" style="2" customWidth="1"/>
    <col min="14848" max="15094" width="8.875" style="2"/>
    <col min="15095" max="15095" width="2.375" style="2" customWidth="1"/>
    <col min="15096" max="15096" width="20.625" style="2" customWidth="1"/>
    <col min="15097" max="15097" width="14.625" style="2" customWidth="1"/>
    <col min="15098" max="15098" width="8.875" style="2"/>
    <col min="15099" max="15099" width="13" style="2" customWidth="1"/>
    <col min="15100" max="15102" width="8.875" style="2"/>
    <col min="15103" max="15103" width="1.625" style="2" customWidth="1"/>
    <col min="15104" max="15350" width="8.875" style="2"/>
    <col min="15351" max="15351" width="2.375" style="2" customWidth="1"/>
    <col min="15352" max="15352" width="20.625" style="2" customWidth="1"/>
    <col min="15353" max="15353" width="14.625" style="2" customWidth="1"/>
    <col min="15354" max="15354" width="8.875" style="2"/>
    <col min="15355" max="15355" width="13" style="2" customWidth="1"/>
    <col min="15356" max="15358" width="8.875" style="2"/>
    <col min="15359" max="15359" width="1.625" style="2" customWidth="1"/>
    <col min="15360" max="15606" width="8.875" style="2"/>
    <col min="15607" max="15607" width="2.375" style="2" customWidth="1"/>
    <col min="15608" max="15608" width="20.625" style="2" customWidth="1"/>
    <col min="15609" max="15609" width="14.625" style="2" customWidth="1"/>
    <col min="15610" max="15610" width="8.875" style="2"/>
    <col min="15611" max="15611" width="13" style="2" customWidth="1"/>
    <col min="15612" max="15614" width="8.875" style="2"/>
    <col min="15615" max="15615" width="1.625" style="2" customWidth="1"/>
    <col min="15616" max="15862" width="8.875" style="2"/>
    <col min="15863" max="15863" width="2.375" style="2" customWidth="1"/>
    <col min="15864" max="15864" width="20.625" style="2" customWidth="1"/>
    <col min="15865" max="15865" width="14.625" style="2" customWidth="1"/>
    <col min="15866" max="15866" width="8.875" style="2"/>
    <col min="15867" max="15867" width="13" style="2" customWidth="1"/>
    <col min="15868" max="15870" width="8.875" style="2"/>
    <col min="15871" max="15871" width="1.625" style="2" customWidth="1"/>
    <col min="15872" max="16118" width="8.875" style="2"/>
    <col min="16119" max="16119" width="2.375" style="2" customWidth="1"/>
    <col min="16120" max="16120" width="20.625" style="2" customWidth="1"/>
    <col min="16121" max="16121" width="14.625" style="2" customWidth="1"/>
    <col min="16122" max="16122" width="8.875" style="2"/>
    <col min="16123" max="16123" width="13" style="2" customWidth="1"/>
    <col min="16124" max="16126" width="8.875" style="2"/>
    <col min="16127" max="16127" width="1.625" style="2" customWidth="1"/>
    <col min="16128" max="16384" width="8.875" style="2"/>
  </cols>
  <sheetData>
    <row r="1" spans="2:5" hidden="1"/>
    <row r="2" spans="2:5" hidden="1">
      <c r="D2" s="2" t="s">
        <v>3</v>
      </c>
    </row>
    <row r="3" spans="2:5" hidden="1">
      <c r="D3" s="2" t="s">
        <v>4</v>
      </c>
    </row>
    <row r="4" spans="2:5" hidden="1">
      <c r="D4" s="2" t="s">
        <v>5</v>
      </c>
    </row>
    <row r="5" spans="2:5" ht="42.95" customHeight="1"/>
    <row r="6" spans="2:5" ht="2.25" customHeight="1">
      <c r="B6" s="1"/>
      <c r="C6" s="1"/>
      <c r="D6" s="1"/>
      <c r="E6" s="1"/>
    </row>
    <row r="7" spans="2:5" ht="39" customHeight="1">
      <c r="B7" s="1"/>
      <c r="C7" s="3" t="s">
        <v>10</v>
      </c>
      <c r="D7" s="1"/>
      <c r="E7" s="1"/>
    </row>
    <row r="8" spans="2:5" ht="27.95" customHeight="1">
      <c r="B8" s="1"/>
      <c r="C8" s="4" t="s">
        <v>1</v>
      </c>
      <c r="D8" s="17">
        <v>100000</v>
      </c>
      <c r="E8" s="1"/>
    </row>
    <row r="9" spans="2:5" ht="6.95" customHeight="1">
      <c r="B9" s="1"/>
      <c r="C9" s="4"/>
      <c r="D9" s="10"/>
      <c r="E9" s="1"/>
    </row>
    <row r="10" spans="2:5" ht="27.95" customHeight="1">
      <c r="B10" s="1"/>
      <c r="C10" s="4" t="s">
        <v>0</v>
      </c>
      <c r="D10" s="13">
        <v>360</v>
      </c>
      <c r="E10" s="1"/>
    </row>
    <row r="11" spans="2:5" ht="6.95" customHeight="1">
      <c r="B11" s="1"/>
      <c r="C11" s="4"/>
      <c r="D11" s="5"/>
      <c r="E11" s="1"/>
    </row>
    <row r="12" spans="2:5" ht="27.95" customHeight="1">
      <c r="B12" s="1"/>
      <c r="C12" s="4" t="s">
        <v>2</v>
      </c>
      <c r="D12" s="14">
        <v>0.08</v>
      </c>
      <c r="E12" s="1"/>
    </row>
    <row r="13" spans="2:5" ht="6.95" customHeight="1">
      <c r="B13" s="1"/>
      <c r="C13" s="4"/>
      <c r="D13" s="9"/>
      <c r="E13" s="1"/>
    </row>
    <row r="14" spans="2:5" ht="27.95" customHeight="1">
      <c r="B14" s="1"/>
      <c r="C14" s="4" t="s">
        <v>7</v>
      </c>
      <c r="D14" s="15" t="s">
        <v>3</v>
      </c>
      <c r="E14" s="1"/>
    </row>
    <row r="15" spans="2:5" ht="6.95" customHeight="1">
      <c r="B15" s="1"/>
      <c r="C15" s="4"/>
      <c r="D15" s="6"/>
      <c r="E15" s="1"/>
    </row>
    <row r="16" spans="2:5" ht="27.95" hidden="1" customHeight="1">
      <c r="B16" s="1"/>
      <c r="C16" s="4" t="s">
        <v>6</v>
      </c>
      <c r="D16" s="11">
        <f>IF(D14=D2,1,IF(D14=D3,3,6))</f>
        <v>1</v>
      </c>
      <c r="E16" s="1"/>
    </row>
    <row r="17" spans="2:6" ht="6.95" customHeight="1">
      <c r="B17" s="1"/>
      <c r="C17" s="4"/>
      <c r="D17" s="7"/>
      <c r="E17" s="1"/>
    </row>
    <row r="18" spans="2:6" ht="27.95" customHeight="1">
      <c r="B18" s="1"/>
      <c r="C18" s="8" t="s">
        <v>8</v>
      </c>
      <c r="D18" s="12">
        <f>D10/D16</f>
        <v>360</v>
      </c>
      <c r="E18" s="1"/>
    </row>
    <row r="19" spans="2:6" ht="6.95" customHeight="1">
      <c r="B19" s="1"/>
      <c r="C19" s="8"/>
      <c r="D19" s="12"/>
      <c r="E19" s="1"/>
    </row>
    <row r="20" spans="2:6" ht="27.95" customHeight="1">
      <c r="B20" s="1"/>
      <c r="C20" s="8" t="str">
        <f>IF(D14="Monthly","*Monthly Instalment", IF(D14="Quarter", "*Quarterly Instalment", "*Semi-Annual Instalment"))</f>
        <v>*Monthly Instalment</v>
      </c>
      <c r="D20" s="18">
        <f>-PMT(D12/(360/365)/(12/D16),D18,D8)</f>
        <v>741.52506164334636</v>
      </c>
      <c r="E20" s="1"/>
    </row>
    <row r="21" spans="2:6" ht="6.95" customHeight="1">
      <c r="B21" s="1"/>
      <c r="C21" s="4"/>
      <c r="D21" s="10"/>
      <c r="E21" s="1"/>
    </row>
    <row r="22" spans="2:6" ht="27.95" customHeight="1">
      <c r="B22" s="1"/>
      <c r="C22" s="8" t="s">
        <v>11</v>
      </c>
      <c r="D22" s="18">
        <f>D20*D18-D8</f>
        <v>166949.02219160472</v>
      </c>
      <c r="E22" s="1"/>
    </row>
    <row r="23" spans="2:6" ht="15.75">
      <c r="B23" s="1"/>
      <c r="C23" s="20" t="s">
        <v>12</v>
      </c>
      <c r="D23" s="19">
        <f>D22+D8</f>
        <v>266949.02219160472</v>
      </c>
      <c r="E23" s="1"/>
    </row>
    <row r="24" spans="2:6" ht="15.75">
      <c r="B24" s="1"/>
      <c r="C24" s="20"/>
      <c r="D24" s="19"/>
      <c r="E24" s="1"/>
    </row>
    <row r="25" spans="2:6" ht="15.75">
      <c r="B25" s="1"/>
      <c r="C25" s="21" t="s">
        <v>13</v>
      </c>
      <c r="D25" s="19"/>
      <c r="E25" s="1"/>
    </row>
    <row r="27" spans="2:6" ht="138" customHeight="1">
      <c r="B27" s="16"/>
      <c r="C27" s="22" t="s">
        <v>9</v>
      </c>
      <c r="D27" s="22"/>
      <c r="E27" s="22"/>
      <c r="F27" s="22"/>
    </row>
    <row r="28" spans="2:6">
      <c r="B28" s="16"/>
      <c r="C28" s="22"/>
      <c r="D28" s="22"/>
      <c r="E28" s="22"/>
      <c r="F28" s="22"/>
    </row>
    <row r="29" spans="2:6">
      <c r="B29" s="16"/>
      <c r="C29" s="22"/>
      <c r="D29" s="22"/>
      <c r="E29" s="22"/>
      <c r="F29" s="22"/>
    </row>
    <row r="30" spans="2:6">
      <c r="B30" s="16"/>
      <c r="C30" s="22"/>
      <c r="D30" s="22"/>
      <c r="E30" s="22"/>
      <c r="F30" s="22"/>
    </row>
    <row r="31" spans="2:6" ht="3" customHeight="1">
      <c r="B31" s="16"/>
      <c r="C31" s="22"/>
      <c r="D31" s="22"/>
      <c r="E31" s="22"/>
      <c r="F31" s="22"/>
    </row>
    <row r="32" spans="2:6" ht="32.25" hidden="1" customHeight="1">
      <c r="B32" s="16"/>
      <c r="C32" s="22"/>
      <c r="D32" s="22"/>
      <c r="E32" s="22"/>
      <c r="F32" s="22"/>
    </row>
    <row r="33" spans="2:6">
      <c r="B33" s="16"/>
      <c r="C33" s="22"/>
      <c r="D33" s="22"/>
      <c r="E33" s="22"/>
      <c r="F33" s="22"/>
    </row>
    <row r="34" spans="2:6" ht="12" customHeight="1">
      <c r="B34" s="16"/>
      <c r="C34" s="22"/>
      <c r="D34" s="22"/>
      <c r="E34" s="22"/>
      <c r="F34" s="22"/>
    </row>
    <row r="35" spans="2:6">
      <c r="C35" s="22"/>
      <c r="D35" s="22"/>
      <c r="E35" s="22"/>
      <c r="F35" s="22"/>
    </row>
    <row r="36" spans="2:6">
      <c r="C36" s="22"/>
      <c r="D36" s="22"/>
      <c r="E36" s="22"/>
      <c r="F36" s="22"/>
    </row>
    <row r="37" spans="2:6">
      <c r="C37" s="22"/>
      <c r="D37" s="22"/>
      <c r="E37" s="22"/>
      <c r="F37" s="22"/>
    </row>
    <row r="38" spans="2:6">
      <c r="C38" s="22"/>
      <c r="D38" s="22"/>
      <c r="E38" s="22"/>
      <c r="F38" s="22"/>
    </row>
    <row r="39" spans="2:6">
      <c r="C39" s="22"/>
      <c r="D39" s="22"/>
      <c r="E39" s="22"/>
      <c r="F39" s="22"/>
    </row>
    <row r="40" spans="2:6">
      <c r="C40" s="22"/>
      <c r="D40" s="22"/>
      <c r="E40" s="22"/>
      <c r="F40" s="22"/>
    </row>
    <row r="41" spans="2:6">
      <c r="C41" s="22"/>
      <c r="D41" s="22"/>
      <c r="E41" s="22"/>
      <c r="F41" s="22"/>
    </row>
    <row r="42" spans="2:6">
      <c r="C42" s="22"/>
      <c r="D42" s="22"/>
      <c r="E42" s="22"/>
      <c r="F42" s="22"/>
    </row>
    <row r="43" spans="2:6">
      <c r="C43" s="22"/>
      <c r="D43" s="22"/>
      <c r="E43" s="22"/>
      <c r="F43" s="22"/>
    </row>
    <row r="44" spans="2:6">
      <c r="C44" s="22"/>
      <c r="D44" s="22"/>
      <c r="E44" s="22"/>
      <c r="F44" s="22"/>
    </row>
    <row r="45" spans="2:6">
      <c r="C45" s="22"/>
      <c r="D45" s="22"/>
      <c r="E45" s="22"/>
      <c r="F45" s="22"/>
    </row>
    <row r="46" spans="2:6">
      <c r="C46" s="22"/>
      <c r="D46" s="22"/>
      <c r="E46" s="22"/>
      <c r="F46" s="22"/>
    </row>
    <row r="47" spans="2:6">
      <c r="C47" s="22"/>
      <c r="D47" s="22"/>
      <c r="E47" s="22"/>
      <c r="F47" s="22"/>
    </row>
    <row r="48" spans="2:6">
      <c r="C48" s="22"/>
      <c r="D48" s="22"/>
      <c r="E48" s="22"/>
      <c r="F48" s="22"/>
    </row>
    <row r="49" spans="3:6">
      <c r="C49" s="22"/>
      <c r="D49" s="22"/>
      <c r="E49" s="22"/>
      <c r="F49" s="22"/>
    </row>
    <row r="50" spans="3:6">
      <c r="C50" s="22"/>
      <c r="D50" s="22"/>
      <c r="E50" s="22"/>
      <c r="F50" s="22"/>
    </row>
    <row r="51" spans="3:6">
      <c r="C51" s="22"/>
      <c r="D51" s="22"/>
      <c r="E51" s="22"/>
      <c r="F51" s="22"/>
    </row>
    <row r="52" spans="3:6">
      <c r="C52" s="22"/>
      <c r="D52" s="22"/>
      <c r="E52" s="22"/>
      <c r="F52" s="22"/>
    </row>
    <row r="53" spans="3:6">
      <c r="C53" s="22"/>
      <c r="D53" s="22"/>
      <c r="E53" s="22"/>
      <c r="F53" s="22"/>
    </row>
    <row r="54" spans="3:6">
      <c r="C54" s="22"/>
      <c r="D54" s="22"/>
      <c r="E54" s="22"/>
      <c r="F54" s="22"/>
    </row>
    <row r="55" spans="3:6">
      <c r="C55" s="22"/>
      <c r="D55" s="22"/>
      <c r="E55" s="22"/>
      <c r="F55" s="22"/>
    </row>
    <row r="56" spans="3:6">
      <c r="C56" s="22"/>
      <c r="D56" s="22"/>
      <c r="E56" s="22"/>
      <c r="F56" s="22"/>
    </row>
    <row r="57" spans="3:6">
      <c r="C57" s="22"/>
      <c r="D57" s="22"/>
      <c r="E57" s="22"/>
      <c r="F57" s="22"/>
    </row>
    <row r="58" spans="3:6">
      <c r="C58" s="22"/>
      <c r="D58" s="22"/>
      <c r="E58" s="22"/>
      <c r="F58" s="22"/>
    </row>
    <row r="59" spans="3:6">
      <c r="C59" s="22"/>
      <c r="D59" s="22"/>
      <c r="E59" s="22"/>
      <c r="F59" s="22"/>
    </row>
    <row r="60" spans="3:6">
      <c r="C60" s="22"/>
      <c r="D60" s="22"/>
      <c r="E60" s="22"/>
      <c r="F60" s="22"/>
    </row>
    <row r="61" spans="3:6">
      <c r="C61" s="22"/>
      <c r="D61" s="22"/>
      <c r="E61" s="22"/>
      <c r="F61" s="22"/>
    </row>
    <row r="62" spans="3:6">
      <c r="C62" s="22"/>
      <c r="D62" s="22"/>
      <c r="E62" s="22"/>
      <c r="F62" s="22"/>
    </row>
    <row r="63" spans="3:6">
      <c r="C63" s="22"/>
      <c r="D63" s="22"/>
      <c r="E63" s="22"/>
      <c r="F63" s="22"/>
    </row>
    <row r="64" spans="3:6">
      <c r="C64" s="22"/>
      <c r="D64" s="22"/>
      <c r="E64" s="22"/>
      <c r="F64" s="22"/>
    </row>
    <row r="65" spans="3:6">
      <c r="C65" s="22"/>
      <c r="D65" s="22"/>
      <c r="E65" s="22"/>
      <c r="F65" s="22"/>
    </row>
    <row r="66" spans="3:6">
      <c r="C66" s="22"/>
      <c r="D66" s="22"/>
      <c r="E66" s="22"/>
      <c r="F66" s="22"/>
    </row>
    <row r="67" spans="3:6">
      <c r="C67" s="22"/>
      <c r="D67" s="22"/>
      <c r="E67" s="22"/>
      <c r="F67" s="22"/>
    </row>
    <row r="68" spans="3:6">
      <c r="C68" s="22"/>
      <c r="D68" s="22"/>
      <c r="E68" s="22"/>
      <c r="F68" s="22"/>
    </row>
    <row r="69" spans="3:6">
      <c r="C69" s="22"/>
      <c r="D69" s="22"/>
      <c r="E69" s="22"/>
      <c r="F69" s="22"/>
    </row>
    <row r="70" spans="3:6">
      <c r="C70" s="22"/>
      <c r="D70" s="22"/>
      <c r="E70" s="22"/>
      <c r="F70" s="22"/>
    </row>
    <row r="71" spans="3:6">
      <c r="C71" s="22"/>
      <c r="D71" s="22"/>
      <c r="E71" s="22"/>
      <c r="F71" s="22"/>
    </row>
    <row r="72" spans="3:6">
      <c r="C72" s="22"/>
      <c r="D72" s="22"/>
      <c r="E72" s="22"/>
      <c r="F72" s="22"/>
    </row>
    <row r="73" spans="3:6">
      <c r="C73" s="22"/>
      <c r="D73" s="22"/>
      <c r="E73" s="22"/>
      <c r="F73" s="22"/>
    </row>
    <row r="74" spans="3:6">
      <c r="C74" s="22"/>
      <c r="D74" s="22"/>
      <c r="E74" s="22"/>
      <c r="F74" s="22"/>
    </row>
    <row r="75" spans="3:6">
      <c r="C75" s="22"/>
      <c r="D75" s="22"/>
      <c r="E75" s="22"/>
      <c r="F75" s="22"/>
    </row>
    <row r="76" spans="3:6">
      <c r="C76" s="22"/>
      <c r="D76" s="22"/>
      <c r="E76" s="22"/>
      <c r="F76" s="22"/>
    </row>
  </sheetData>
  <sheetProtection selectLockedCells="1"/>
  <mergeCells count="1">
    <mergeCell ref="C27:F76"/>
  </mergeCells>
  <phoneticPr fontId="6" type="noConversion"/>
  <dataValidations count="1">
    <dataValidation type="list" allowBlank="1" showInputMessage="1" showErrorMessage="1" sqref="D14:D15">
      <formula1>$D$2:$D$4</formula1>
    </dataValidation>
  </dataValidations>
  <pageMargins left="0.70000000000000007" right="0.70000000000000007" top="0.75000000000000011" bottom="0.75000000000000011" header="0.30000000000000004" footer="0.30000000000000004"/>
  <pageSetup paperSize="9"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Annuity</vt:lpstr>
      <vt:lpstr>Annuity!Print_Area</vt:lpstr>
    </vt:vector>
  </TitlesOfParts>
  <LinksUpToDate>false</LinksUpToDate>
  <SharedDoc>false</SharedDoc>
  <HyperlinksChanged>false</HyperlinksChanged>
  <AppVersion>12.0000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dc:title>.</dc:title>
</coreProperties>
</file>